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105" windowHeight="6900" tabRatio="676"/>
  </bookViews>
  <sheets>
    <sheet name="iRead165筆172冊" sheetId="1" r:id="rId1"/>
  </sheets>
  <definedNames>
    <definedName name="_xlnm._FilterDatabase" localSheetId="0" hidden="1">iRead165筆172冊!$A$1:$U$174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3" i="1"/>
  <c r="W122"/>
  <c r="W68"/>
  <c r="W67"/>
  <c r="W64"/>
  <c r="W63"/>
  <c r="W39"/>
  <c r="W38"/>
  <c r="W92"/>
  <c r="W82"/>
  <c r="W81"/>
  <c r="W56"/>
  <c r="W42"/>
  <c r="W12"/>
  <c r="W11"/>
</calcChain>
</file>

<file path=xl/sharedStrings.xml><?xml version="1.0" encoding="utf-8"?>
<sst xmlns="http://schemas.openxmlformats.org/spreadsheetml/2006/main" count="1662" uniqueCount="882">
  <si>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</si>
  <si>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</si>
  <si>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</si>
  <si>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</si>
  <si>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</si>
  <si>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</si>
  <si>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</si>
  <si>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</si>
  <si>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</si>
  <si>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</si>
  <si>
    <t>Arts &amp; Humanities &amp; Social Science</t>
  </si>
  <si>
    <t>H14 政治學</t>
  </si>
  <si>
    <t>兩岸有關南海爭議島嶼主權主張之作為: 以國際法中有效統治原則之探討為核心</t>
  </si>
  <si>
    <t>1版</t>
  </si>
  <si>
    <t>劉千綺</t>
  </si>
  <si>
    <t>致知學術出版社</t>
  </si>
  <si>
    <t>中文</t>
  </si>
  <si>
    <t>HA3 圖書資訊學</t>
  </si>
  <si>
    <t>世界最優質的經典好書</t>
  </si>
  <si>
    <t>張玉斌</t>
  </si>
  <si>
    <t>德威國際文化事業有限公司</t>
  </si>
  <si>
    <t>H14政治學</t>
  </si>
  <si>
    <t>兩岸新聞採訪交流之研究(1987~2009): 從駐點記者角度看兩岸新聞交流</t>
  </si>
  <si>
    <t>1st</t>
  </si>
  <si>
    <t>致知學術出版社/思行文化</t>
  </si>
  <si>
    <t>H06 歷史學</t>
  </si>
  <si>
    <t>青島東路三號: 我的百年之憶及台灣荒謬年代</t>
  </si>
  <si>
    <t>顏世鴻</t>
  </si>
  <si>
    <t>啟動文化</t>
  </si>
  <si>
    <t>H15 經濟學</t>
  </si>
  <si>
    <t>中華徵信所企業股份有限公司</t>
  </si>
  <si>
    <t>H40 財金及會計</t>
  </si>
  <si>
    <t>B101008 保健營養</t>
  </si>
  <si>
    <t>王育德</t>
  </si>
  <si>
    <t>丹陽文化有限公司</t>
  </si>
  <si>
    <t>Science &amp; Technology</t>
  </si>
  <si>
    <t>E09 土木、水利、工程</t>
  </si>
  <si>
    <t>鵬灣跨海大橋專輯</t>
  </si>
  <si>
    <t>台灣世曦工程顧問股份有限公司, 高雄辦事處大鵬灣環灣景觀道路</t>
  </si>
  <si>
    <t>交通部臺灣區國道新建工程局</t>
  </si>
  <si>
    <t>圖書館創新服務初探</t>
  </si>
  <si>
    <t>林盈鈞</t>
  </si>
  <si>
    <t>文津出版社有限公司</t>
  </si>
  <si>
    <t>H12 心理學</t>
  </si>
  <si>
    <t>希望之翼: 離婚或喪偶的調適與親子關係</t>
  </si>
  <si>
    <t>任兆璋</t>
  </si>
  <si>
    <t>財團法人台北市任兆璋修女林美智老師教育基金會</t>
  </si>
  <si>
    <t>H01 文學一(中國文學、台灣文學、原住民文學)</t>
  </si>
  <si>
    <t>達人文創事業有限公司</t>
  </si>
  <si>
    <t>H17 社會學</t>
  </si>
  <si>
    <t>開學文化事業股份有限公司</t>
  </si>
  <si>
    <t>法國美食歷史故事</t>
  </si>
  <si>
    <t>鄭順德</t>
  </si>
  <si>
    <t>黎明文化事業股份有限公司</t>
  </si>
  <si>
    <t>H23 藝術學</t>
  </si>
  <si>
    <t>李幸玲</t>
  </si>
  <si>
    <t>幼獅文化事業股份有限公司</t>
  </si>
  <si>
    <t>薛月順</t>
  </si>
  <si>
    <t>國史館</t>
  </si>
  <si>
    <t>整合學的興起在台灣</t>
  </si>
  <si>
    <t>王立文</t>
  </si>
  <si>
    <t>冠唐國際圖書股份有限公司</t>
  </si>
  <si>
    <t>H41 管理一（人資、組織行為、策略管理、國企、醫管、科管）</t>
  </si>
  <si>
    <t>王伊格</t>
  </si>
  <si>
    <t>新學林出版股份有限公司</t>
  </si>
  <si>
    <t>顧忠華</t>
  </si>
  <si>
    <t>M02 數學</t>
  </si>
  <si>
    <t>數說新語</t>
  </si>
  <si>
    <t>H08 哲學</t>
  </si>
  <si>
    <t>東亞傳統與現代哲學中的自我與個人</t>
  </si>
  <si>
    <t>蔡振豐, 林永強, 張政遠</t>
  </si>
  <si>
    <t>國立臺灣大學出版中心</t>
  </si>
  <si>
    <t>幸福空間編輯群</t>
  </si>
  <si>
    <t>幸福空間有限公司</t>
  </si>
  <si>
    <t>用十力打造實力: 培養幸福生涯核心能力</t>
  </si>
  <si>
    <t>張德聰</t>
  </si>
  <si>
    <t>張老師文化事業股份有限公司</t>
  </si>
  <si>
    <t>我生氣,但我更爭氣!</t>
  </si>
  <si>
    <t>曾柏穎</t>
  </si>
  <si>
    <t>商道: 創業與經商的致勝之道</t>
  </si>
  <si>
    <t>陳嘉安</t>
  </si>
  <si>
    <t>種籽文化事業有限公司</t>
  </si>
  <si>
    <t>H42 管理二（行銷、生管、資管、交管、作業研究/數量方法）</t>
  </si>
  <si>
    <t>李之餘</t>
  </si>
  <si>
    <t>萬卷樓圖書股份有限公司</t>
  </si>
  <si>
    <t>劉文璽</t>
  </si>
  <si>
    <t>Medicine</t>
  </si>
  <si>
    <t>B2010C0 生物學之生化及分子生物</t>
  </si>
  <si>
    <t>H7N9病毒與人類面臨的危機</t>
  </si>
  <si>
    <t>江建勳</t>
  </si>
  <si>
    <t>臺灣商務印書館(股)公司</t>
  </si>
  <si>
    <t>邱貴芬</t>
  </si>
  <si>
    <t>台灣可再生能源發電保價收購政策研析與探討</t>
  </si>
  <si>
    <t>王京明</t>
  </si>
  <si>
    <t>財團法人中華經濟研究院</t>
  </si>
  <si>
    <t>我媽媽的寄生蟲</t>
  </si>
  <si>
    <t>林蔚昀</t>
  </si>
  <si>
    <t>木馬文化事業股份有限公司</t>
  </si>
  <si>
    <t>空間凝視. 情感的構築-劇場與舞台設計工作歷程: 以歌劇&lt;&lt;波希米亞人&gt;&gt;.戲劇&lt;&lt;打狗傳奇&gt;&gt;.戲劇&lt;&lt;小土車&gt;&gt;為例</t>
  </si>
  <si>
    <t>李怡賡</t>
  </si>
  <si>
    <t>Airiti Press Inc.</t>
  </si>
  <si>
    <t>劉培芳</t>
  </si>
  <si>
    <t>八方文化創作室</t>
  </si>
  <si>
    <t>H13 法律學</t>
  </si>
  <si>
    <t>臺灣法律現在化歷程: 從&lt;&lt;內地延長&gt;&gt;到 &lt;&lt;自主繼受&gt;&gt;</t>
  </si>
  <si>
    <t>王泰升</t>
  </si>
  <si>
    <t>臺灣茶業人士訪談錄</t>
  </si>
  <si>
    <t>養生之道</t>
  </si>
  <si>
    <t>史勇偉</t>
  </si>
  <si>
    <t>BOD1版</t>
  </si>
  <si>
    <t>吳平</t>
  </si>
  <si>
    <t>H11 教育學</t>
  </si>
  <si>
    <t>別讓孩子繼續錯過生命這堂課: 台灣教育的缺與盲</t>
  </si>
  <si>
    <t>楊照</t>
  </si>
  <si>
    <t>時報文化出版企業股份有限公司</t>
  </si>
  <si>
    <t>受傷的醫者</t>
  </si>
  <si>
    <t>林克明</t>
  </si>
  <si>
    <t>心靈工坊文化事業股份有限公司</t>
  </si>
  <si>
    <t>陳志銳</t>
  </si>
  <si>
    <t>儒家思想與中國歷史思維</t>
  </si>
  <si>
    <t>黃俊傑</t>
  </si>
  <si>
    <t>讓你的服務發亮: 打造讓顧客黏著你的取悅力</t>
  </si>
  <si>
    <t>格子外面文化事業有限公司</t>
  </si>
  <si>
    <t>H05 文學二(外國文學、性別研究、文化研究)</t>
  </si>
  <si>
    <t>花嶼村2號: 澎湖小島踏查筆記</t>
  </si>
  <si>
    <t>鄭同僚</t>
  </si>
  <si>
    <t>HA2 體育學</t>
  </si>
  <si>
    <t>跟著奧運級隨隊醫師&lt;&lt;跑走&gt;&gt;就對了: 燃燒脂肪.改變體態.擺脫三高.避免痠痛,一次解決!</t>
  </si>
  <si>
    <t>葉文凌</t>
  </si>
  <si>
    <t>資料夾文化</t>
  </si>
  <si>
    <t>企業主管溝通困境與調適模式之研究</t>
  </si>
  <si>
    <t>廖文蘭</t>
  </si>
  <si>
    <t>索引數位股份有限公司</t>
  </si>
  <si>
    <t>當代寂寞考</t>
  </si>
  <si>
    <t>馬欣</t>
  </si>
  <si>
    <t>衣若芬</t>
  </si>
  <si>
    <t>優氧: 改善微循環.優化身體氧氣.增強自癒力</t>
  </si>
  <si>
    <t>B1020DA 護理</t>
  </si>
  <si>
    <t>手術室護理臨床指引</t>
  </si>
  <si>
    <t>華杏出版股份有限公司</t>
  </si>
  <si>
    <t>B3010E0 食品及農化</t>
  </si>
  <si>
    <t>食物學原理</t>
  </si>
  <si>
    <t>2版</t>
  </si>
  <si>
    <t>程修和</t>
  </si>
  <si>
    <t>華都文化事業有限公司</t>
  </si>
  <si>
    <t>M04 化學</t>
  </si>
  <si>
    <t>化妝品化學</t>
  </si>
  <si>
    <t>精油之化學基礎與實務應用</t>
  </si>
  <si>
    <t>&lt;&lt;帝國&gt;&gt;在臺灣:  殖民地臺灣的時空.知識與情感</t>
  </si>
  <si>
    <t>蘇碩斌 等</t>
  </si>
  <si>
    <t>南方家園文化事業有限公司</t>
  </si>
  <si>
    <t>讀書會逛&lt;&lt;臉書&gt;&gt;</t>
  </si>
  <si>
    <t>林貴真</t>
  </si>
  <si>
    <t>爾雅出版社有限公司</t>
  </si>
  <si>
    <t>賈尚軒</t>
  </si>
  <si>
    <t>H04 語言學</t>
  </si>
  <si>
    <t>文法會說話</t>
  </si>
  <si>
    <t>邱崇賢</t>
  </si>
  <si>
    <t>憤怒的白人: 直擊英國極右派!</t>
  </si>
  <si>
    <t>白曉紅</t>
  </si>
  <si>
    <t>餐旅公關與危機處理</t>
  </si>
  <si>
    <t>江惠頌, 吳孟嬪, 郭采彥</t>
  </si>
  <si>
    <t>3版</t>
  </si>
  <si>
    <t>華杏醫學縮寫辭典</t>
  </si>
  <si>
    <t>4版</t>
  </si>
  <si>
    <t>現代人文精神與通識創意教學</t>
  </si>
  <si>
    <t>國立臺北商業技術學院通識教育中心編輯</t>
  </si>
  <si>
    <t>幼兒餐點設計與營養</t>
  </si>
  <si>
    <t>許世忠 等</t>
  </si>
  <si>
    <t>老人休閒活動設計與規劃</t>
  </si>
  <si>
    <t>周芬姿 等</t>
  </si>
  <si>
    <t>社會個案工作</t>
  </si>
  <si>
    <t>吳鄭善明</t>
  </si>
  <si>
    <t>按下快門前的60項修煉: 胡毓豪攝影心法</t>
  </si>
  <si>
    <t>胡毓豪</t>
  </si>
  <si>
    <t>統計與生活</t>
  </si>
  <si>
    <t>劉仁沛, 洪永泰, 蕭朱杏 等</t>
  </si>
  <si>
    <t>臺灣優質期刊要目總覽</t>
  </si>
  <si>
    <t>華藝數位</t>
  </si>
  <si>
    <t>營養學</t>
  </si>
  <si>
    <t>化妝品檢驗分析</t>
  </si>
  <si>
    <t>張麗卿</t>
  </si>
  <si>
    <t>日治時期日臺傳統文人書畫研究</t>
  </si>
  <si>
    <t>張孝銘</t>
  </si>
  <si>
    <t>易詮釋中的儒道互動</t>
  </si>
  <si>
    <t>鄭吉雄, 林永勝</t>
  </si>
  <si>
    <t>商品管理流程控制</t>
  </si>
  <si>
    <t>增訂4版</t>
  </si>
  <si>
    <t>鄧崇文</t>
  </si>
  <si>
    <t>憲業企管顧問有限公司</t>
  </si>
  <si>
    <t>生物化學概論</t>
  </si>
  <si>
    <t>運動傷害防護學</t>
  </si>
  <si>
    <t>Best of year 觀眾最愛設計師 Vol.2</t>
  </si>
  <si>
    <t>幸福空間編輯部</t>
  </si>
  <si>
    <t>戶外遊憩管理</t>
  </si>
  <si>
    <t>吳崇旗, 王偉琴</t>
  </si>
  <si>
    <t>梁亞文</t>
  </si>
  <si>
    <t>海洋觀光: 海域活動與遊憩規劃管理</t>
  </si>
  <si>
    <t>吳重坤 等</t>
  </si>
  <si>
    <t>誰說你在寫錯別字?!</t>
  </si>
  <si>
    <t>洗竹</t>
  </si>
  <si>
    <t>中文趣工作室</t>
  </si>
  <si>
    <t>餐飲服務</t>
  </si>
  <si>
    <t>長期照護: 跨專業綜論</t>
  </si>
  <si>
    <t>B101009 公共衛生及環境醫學</t>
  </si>
  <si>
    <t>勞工安全衛生管理乙級檢定學術科捷徑</t>
  </si>
  <si>
    <t>邱忠本</t>
  </si>
  <si>
    <t>新編護理專業問題研討</t>
  </si>
  <si>
    <t>10版</t>
  </si>
  <si>
    <t>食品分析與檢驗</t>
  </si>
  <si>
    <t>&lt;&lt;莊子&gt;&gt;知識論研究</t>
  </si>
  <si>
    <t>鄭鈞瑋</t>
  </si>
  <si>
    <t>蔣慶, 陳明, 康曉光, 餘東海, 秋風</t>
  </si>
  <si>
    <t>理論的內核: 科學發展觀理論與實踐研究</t>
  </si>
  <si>
    <t>華藝學術出版社(Airiti Press Inc.)</t>
  </si>
  <si>
    <t>程玉鳳</t>
  </si>
  <si>
    <t>鄭志明</t>
  </si>
  <si>
    <t>臨床營養學: 醫療營養治療</t>
  </si>
  <si>
    <t>薛常湧</t>
  </si>
  <si>
    <t>千華數位文化股份有限公司</t>
  </si>
  <si>
    <t>E01 機械固力</t>
  </si>
  <si>
    <t>鄭祥瑞</t>
  </si>
  <si>
    <t>&lt;&lt;空&gt;&gt;與&lt;&lt;解脫&gt;&gt;: 印順中觀思想與漢地佛教的轉變</t>
  </si>
  <si>
    <t>莊朋</t>
  </si>
  <si>
    <t>館藏發展與管理</t>
  </si>
  <si>
    <t>王梅玲, 范豪英, 林呈潢, 張郁蔚</t>
  </si>
  <si>
    <t>長期照護</t>
  </si>
  <si>
    <t>高齡者的運動與全人健康</t>
  </si>
  <si>
    <t>方進隆</t>
  </si>
  <si>
    <t>實用醫護術語</t>
  </si>
  <si>
    <t>胡順江</t>
  </si>
  <si>
    <t>鄺芷人</t>
  </si>
  <si>
    <t>5版</t>
  </si>
  <si>
    <t>鼎文書局股份有限公司</t>
  </si>
  <si>
    <t>歐麗娟</t>
  </si>
  <si>
    <t>B3010A0 農藝及園藝</t>
  </si>
  <si>
    <t>休閒農業: 體驗的觀點</t>
  </si>
  <si>
    <t>段兆麟</t>
  </si>
  <si>
    <t>兒童福利: 理論與實務</t>
  </si>
  <si>
    <t>彭淑華 等</t>
  </si>
  <si>
    <t>高齡及特殊族群之運動處方</t>
  </si>
  <si>
    <t>李淑芳 等</t>
  </si>
  <si>
    <t>盧美秀 等</t>
  </si>
  <si>
    <t>照顧服務員訓練指引</t>
  </si>
  <si>
    <t>當代老年護理學</t>
  </si>
  <si>
    <t xml:space="preserve">吳怡萱 </t>
  </si>
  <si>
    <t>智慧資本於工商圖書館經營管理之理論與實務</t>
  </si>
  <si>
    <t>黃元鶴</t>
  </si>
  <si>
    <t>臺灣文學與世華文學</t>
  </si>
  <si>
    <t>杜國清</t>
  </si>
  <si>
    <t>老年護理學</t>
  </si>
  <si>
    <t>7版</t>
  </si>
  <si>
    <t>B1020B5 家庭醫學科</t>
  </si>
  <si>
    <t>身體檢查與健康評估</t>
  </si>
  <si>
    <t>B101001 解剖</t>
  </si>
  <si>
    <t>解剖學</t>
  </si>
  <si>
    <t>SSS02 科學教育</t>
  </si>
  <si>
    <t>宇宙的精靈: 通俗量子力學史</t>
  </si>
  <si>
    <t>實用膳食療養學</t>
  </si>
  <si>
    <t>B2020G0 生物多樣性及長期生態</t>
  </si>
  <si>
    <t>臺灣昆蟲學史話&lt;&lt;1684-1945&gt;&gt;</t>
  </si>
  <si>
    <t>朱耀沂</t>
  </si>
  <si>
    <t>國際教育實戰導航: 一所臺灣小學的行動研究</t>
  </si>
  <si>
    <t>趙文德</t>
  </si>
  <si>
    <t>&lt;&lt;蔣中正總統檔案&gt;&gt;事略稿本40補編: 民國二十六年七月至十二月</t>
  </si>
  <si>
    <t>張世瑛</t>
  </si>
  <si>
    <t>&lt;&lt;蔣中正總統檔案&gt;&gt;事略稿本42補編: 民國二十八年一月至六月</t>
  </si>
  <si>
    <t>日治臺灣醫療公衛五十年</t>
  </si>
  <si>
    <t>修訂版</t>
  </si>
  <si>
    <t>張秀蓉</t>
  </si>
  <si>
    <t>社區衛生護理學</t>
  </si>
  <si>
    <t>6版</t>
  </si>
  <si>
    <t>周鳳五</t>
  </si>
  <si>
    <t>黃子寧</t>
  </si>
  <si>
    <t>BIM,什麼把戲?: 臺灣首屆建築資訊塑模競賽得獎案例分享紀實</t>
  </si>
  <si>
    <t>張國儀</t>
  </si>
  <si>
    <t>國立台灣大學土木工程系工程資訊模擬與管理研究中心</t>
  </si>
  <si>
    <t>E06 材料工程</t>
  </si>
  <si>
    <t>許育瑞</t>
  </si>
  <si>
    <t>財團法人金屬工業研究發展中心</t>
  </si>
  <si>
    <t>修訂5版</t>
  </si>
  <si>
    <t>E08 資訊</t>
  </si>
  <si>
    <t>4G.5G與物聯網共同發展未來與趨勢</t>
  </si>
  <si>
    <t>拓墣產業研究所</t>
  </si>
  <si>
    <t>拓墣科技股份有限公司</t>
  </si>
  <si>
    <t>人口老化促使智慧型機器人市場快速成長</t>
  </si>
  <si>
    <t>從智慧穿戴式裝置走出新契機.新趨勢</t>
  </si>
  <si>
    <t>掌握新商機: 迎接物聯網與Big Data來襲</t>
  </si>
  <si>
    <t>財團法人工業技術研究院</t>
  </si>
  <si>
    <t>印尼.菲律賓汽車零組件市場進入策略</t>
  </si>
  <si>
    <t>蕭瑞聖, 陳志洋</t>
  </si>
  <si>
    <t>B1020D6 放射線及核子醫學</t>
  </si>
  <si>
    <t>建構我國雷射應用產業生態體系策略研究</t>
  </si>
  <si>
    <t>葉錦清, 陳婉玲</t>
  </si>
  <si>
    <t>E12 電信工程</t>
  </si>
  <si>
    <t>兩岸行動雲端產業發展趨勢與商機特輯</t>
  </si>
  <si>
    <t>王蓁蒂</t>
  </si>
  <si>
    <t>財團法人資訊工業策進會產業情報研究所</t>
  </si>
  <si>
    <t>2015年版台灣地區大型集團企業研究</t>
  </si>
  <si>
    <t>李易鴻, 數位媒體研究群</t>
  </si>
  <si>
    <t>張俐婷, 葉貞秀, 謝佩芬, 韓文堯, 魏傳虔</t>
  </si>
  <si>
    <t>2016 ICT 產業白皮書&lt;&lt;下&gt;&gt;-智慧製造/智慧家庭/電子商務/軟體服務</t>
  </si>
  <si>
    <t>李震華, 胡自立, 張佳蕙 等</t>
  </si>
  <si>
    <t>丘宜巧, 任上鳴, 何心宇 等</t>
  </si>
  <si>
    <t>王義智, 任上鳴, 張筱祺 等</t>
  </si>
  <si>
    <t>陳賜賢</t>
  </si>
  <si>
    <t>幻貓組</t>
  </si>
  <si>
    <t>鍾怡陽</t>
  </si>
  <si>
    <t>知青頻道出版有限公司</t>
  </si>
  <si>
    <t>B1030B0 中醫藥</t>
  </si>
  <si>
    <t>大國醫看診: 30位當代國寶級國醫大師為您的健康把脈</t>
  </si>
  <si>
    <t>焦亮</t>
  </si>
  <si>
    <t>金塊文化事業有限公司</t>
  </si>
  <si>
    <t>漫遊者文化事業股份有限公司</t>
  </si>
  <si>
    <t>B3010I1 畜牧</t>
  </si>
  <si>
    <t>台灣高山有機咖啡產業發展研究</t>
  </si>
  <si>
    <t>&lt;&lt;台灣高山有機咖啡產業發展研究&gt;&gt;編輯小組</t>
  </si>
  <si>
    <t>財團法人中正農業科技社會公益基金會</t>
  </si>
  <si>
    <t>H19 傳播學</t>
  </si>
  <si>
    <t>就是要玩創意!公關達人行銷術大公開</t>
  </si>
  <si>
    <t>徐健麟</t>
  </si>
  <si>
    <t>人類智庫數位科技股份有限公司</t>
  </si>
  <si>
    <t>病歷閱讀</t>
  </si>
  <si>
    <t>SSS04 應用科學教育</t>
  </si>
  <si>
    <t>美容儀器學</t>
  </si>
  <si>
    <t>林季芸</t>
  </si>
  <si>
    <t>潛能激發管理兵法</t>
  </si>
  <si>
    <t>楊望遠</t>
  </si>
  <si>
    <t>金大鼎</t>
  </si>
  <si>
    <t>老人福利</t>
  </si>
  <si>
    <t>李佳儒 等</t>
  </si>
  <si>
    <t>解剖生理學</t>
  </si>
  <si>
    <t>(清)曹雪芹</t>
  </si>
  <si>
    <t>通訊產業發展與物聯網主流通訊技術發展</t>
  </si>
  <si>
    <t>穿戴裝置與VR產業發展趨勢</t>
  </si>
  <si>
    <t>蔡卓卲</t>
  </si>
  <si>
    <t>沈舉三, 林巧珍, 胡自立 等</t>
  </si>
  <si>
    <t>田世民</t>
  </si>
  <si>
    <t>日文</t>
  </si>
  <si>
    <t>比價階段報價之原始單價(臺幣含稅價)</t>
    <phoneticPr fontId="1" type="noConversion"/>
  </si>
  <si>
    <t>比價階段報價之聯盟價格(臺幣含稅價)</t>
    <phoneticPr fontId="1" type="noConversion"/>
  </si>
  <si>
    <t>比價階段折價後聯盟價(臺幣含稅價)</t>
    <phoneticPr fontId="2" type="noConversion"/>
  </si>
  <si>
    <t>2012、13逢甲</t>
    <phoneticPr fontId="2" type="noConversion"/>
  </si>
  <si>
    <t>2013逢甲</t>
    <phoneticPr fontId="2" type="noConversion"/>
  </si>
  <si>
    <t>9789865914622</t>
    <phoneticPr fontId="1" type="noConversion"/>
  </si>
  <si>
    <t>9789861943190</t>
    <phoneticPr fontId="1" type="noConversion"/>
  </si>
  <si>
    <t>9789860332209</t>
    <phoneticPr fontId="1" type="noConversion"/>
  </si>
  <si>
    <t>9789862641637</t>
    <phoneticPr fontId="1" type="noConversion"/>
  </si>
  <si>
    <t>9789861943312</t>
    <phoneticPr fontId="1" type="noConversion"/>
  </si>
  <si>
    <t>9789865914349</t>
    <phoneticPr fontId="1" type="noConversion"/>
  </si>
  <si>
    <t>9789865914738</t>
    <phoneticPr fontId="1" type="noConversion"/>
  </si>
  <si>
    <t>9789862641743</t>
    <phoneticPr fontId="1" type="noConversion"/>
  </si>
  <si>
    <t>9789861943183</t>
    <phoneticPr fontId="1" type="noConversion"/>
  </si>
  <si>
    <t>9789865663964</t>
    <phoneticPr fontId="1" type="noConversion"/>
  </si>
  <si>
    <t>9789575815004</t>
    <phoneticPr fontId="1" type="noConversion"/>
  </si>
  <si>
    <t>9789866090486</t>
    <phoneticPr fontId="1" type="noConversion"/>
  </si>
  <si>
    <t>9789861943541</t>
    <phoneticPr fontId="1" type="noConversion"/>
  </si>
  <si>
    <t>9789861943176</t>
    <phoneticPr fontId="1" type="noConversion"/>
  </si>
  <si>
    <t>9789861943589</t>
    <phoneticPr fontId="1" type="noConversion"/>
  </si>
  <si>
    <t>9789866519758</t>
    <phoneticPr fontId="1" type="noConversion"/>
  </si>
  <si>
    <t>9789860359527</t>
    <phoneticPr fontId="1" type="noConversion"/>
  </si>
  <si>
    <t>9789865914523</t>
    <phoneticPr fontId="1" type="noConversion"/>
  </si>
  <si>
    <t>9789861943657</t>
    <phoneticPr fontId="1" type="noConversion"/>
  </si>
  <si>
    <t>9789570529012</t>
    <phoneticPr fontId="1" type="noConversion"/>
  </si>
  <si>
    <t>比價階段其他聯盟已購+T:Y註記</t>
    <phoneticPr fontId="1" type="noConversion"/>
  </si>
  <si>
    <t>2013金屬製品業年鑑: 總論篇</t>
    <phoneticPr fontId="1" type="noConversion"/>
  </si>
  <si>
    <t>電工機械&lt;&lt;電機機械&gt;&gt;實戰秘笈</t>
    <phoneticPr fontId="1" type="noConversion"/>
  </si>
  <si>
    <t>空間的價值向度: 實質環境形塑</t>
    <phoneticPr fontId="1" type="noConversion"/>
  </si>
  <si>
    <t>版次已修正</t>
    <phoneticPr fontId="1" type="noConversion"/>
  </si>
  <si>
    <t>題名已修正</t>
    <phoneticPr fontId="1" type="noConversion"/>
  </si>
  <si>
    <t>作者已修正</t>
    <phoneticPr fontId="1" type="noConversion"/>
  </si>
  <si>
    <t>題名已修正。
作者已修正。</t>
    <phoneticPr fontId="1" type="noConversion"/>
  </si>
  <si>
    <t>副題名已補。</t>
    <phoneticPr fontId="1" type="noConversion"/>
  </si>
  <si>
    <t>題名已修正
備註已修正</t>
    <phoneticPr fontId="1" type="noConversion"/>
  </si>
  <si>
    <t>備註已增加</t>
    <phoneticPr fontId="1" type="noConversion"/>
  </si>
  <si>
    <t>作者已修改</t>
    <phoneticPr fontId="1" type="noConversion"/>
  </si>
  <si>
    <t>9789574336234</t>
  </si>
  <si>
    <t>1.題名已修正
2.此書僅有EISBN，已修正欄位。</t>
    <phoneticPr fontId="1" type="noConversion"/>
  </si>
  <si>
    <t>題名已修正。</t>
    <phoneticPr fontId="1" type="noConversion"/>
  </si>
  <si>
    <t>1.題名已修正</t>
    <phoneticPr fontId="1" type="noConversion"/>
  </si>
  <si>
    <t>1.題名已修正
2.此書為電子版
3.已修正EISBN欄位。</t>
    <phoneticPr fontId="1" type="noConversion"/>
  </si>
  <si>
    <t>1.出版者已修正。</t>
    <phoneticPr fontId="1" type="noConversion"/>
  </si>
  <si>
    <t>1.本書確實查無EISBN:已修正欄位。
2.版權頁提供見附檔。</t>
    <phoneticPr fontId="1" type="noConversion"/>
  </si>
  <si>
    <t>最新版(4版)可供貨。
已將書目資訊調整為第4版</t>
    <phoneticPr fontId="1" type="noConversion"/>
  </si>
  <si>
    <t>副題名已修正。</t>
    <phoneticPr fontId="1" type="noConversion"/>
  </si>
  <si>
    <t>9789863500803</t>
  </si>
  <si>
    <t>9789863500810</t>
  </si>
  <si>
    <t>9789869255776</t>
  </si>
  <si>
    <t>9789869255769</t>
  </si>
  <si>
    <t>9789866724664</t>
  </si>
  <si>
    <t>1.本書確實查無EISBN:已修正欄位。
2.版權頁提供見附檔。</t>
    <phoneticPr fontId="1" type="noConversion"/>
  </si>
  <si>
    <t>最新版(6版)可供貨。
已將書目資訊調整為第6版</t>
    <phoneticPr fontId="1" type="noConversion"/>
  </si>
  <si>
    <t>最新版(3版)可供貨。
已將書目資訊調整為第3版</t>
    <phoneticPr fontId="1" type="noConversion"/>
  </si>
  <si>
    <t>9789863749967</t>
    <phoneticPr fontId="1" type="noConversion"/>
  </si>
  <si>
    <t>1.此書僅有EISBN，已修正欄位。
2.版權頁提供如附件
3.EISBN是9789864660230，已修正。
4.出版者修正為丹陽文化有限公司。
5.原始單價欄位修正。
6.聯盟價格欄位修正。
7.折價後聯盟價欄位修正。
8.提供出版社證明</t>
    <phoneticPr fontId="1" type="noConversion"/>
  </si>
  <si>
    <t>1.此書僅有EISBN，已修正欄位。
2.版權頁提供如附件
3.EISBN是9789864660285，已修正。
4.出版者修正為丹陽文化有限公司。
5.出版年修正為2016
6.原始單價欄位修正。
7.聯盟價格欄位修正。
8.折價後聯盟價欄位修正。
9.提供出版社證明</t>
    <phoneticPr fontId="1" type="noConversion"/>
  </si>
  <si>
    <t>1.此書是以電子形式出版沒錯。
2.已更新EISBN欄位。
3.版次欄位已修正為修訂版。</t>
    <phoneticPr fontId="1" type="noConversion"/>
  </si>
  <si>
    <r>
      <rPr>
        <sz val="12"/>
        <rFont val="細明體"/>
        <family val="3"/>
        <charset val="136"/>
      </rPr>
      <t>是否能提供</t>
    </r>
    <r>
      <rPr>
        <sz val="12"/>
        <rFont val="Times New Roman"/>
        <family val="1"/>
      </rPr>
      <t>2016</t>
    </r>
    <r>
      <rPr>
        <sz val="12"/>
        <rFont val="細明體"/>
        <family val="3"/>
        <charset val="136"/>
      </rPr>
      <t>年第四版</t>
    </r>
    <r>
      <rPr>
        <sz val="12"/>
        <rFont val="Times New Roman"/>
        <family val="1"/>
      </rPr>
      <t xml:space="preserve"> (9789866090868)?</t>
    </r>
    <phoneticPr fontId="1" type="noConversion"/>
  </si>
  <si>
    <r>
      <t>副題名修改 善與善行: 理論倫理學前篇</t>
    </r>
    <r>
      <rPr>
        <sz val="12"/>
        <color rgb="FFFF0000"/>
        <rFont val="新細明體"/>
        <family val="1"/>
        <charset val="136"/>
        <scheme val="major"/>
      </rPr>
      <t>: 規範倫理學</t>
    </r>
    <phoneticPr fontId="1" type="noConversion"/>
  </si>
  <si>
    <r>
      <t xml:space="preserve">副題名修改 這樣說,才能打動人: </t>
    </r>
    <r>
      <rPr>
        <sz val="12"/>
        <color rgb="FFFF0000"/>
        <rFont val="新細明體"/>
        <family val="1"/>
        <charset val="136"/>
        <scheme val="major"/>
      </rPr>
      <t>掌握人際關係的關鍵</t>
    </r>
    <r>
      <rPr>
        <sz val="12"/>
        <rFont val="新細明體"/>
        <family val="1"/>
        <charset val="136"/>
        <scheme val="major"/>
      </rPr>
      <t xml:space="preserve"> ; 紙本ISBN查無，確認為否為電子ISBN?</t>
    </r>
    <phoneticPr fontId="1" type="noConversion"/>
  </si>
  <si>
    <t>1.請確認PISBN，版權頁未提供
2. 請確認EISBN是否為9789864660230
3. 請確認出版社為丹陽還是羅達</t>
    <phoneticPr fontId="1" type="noConversion"/>
  </si>
  <si>
    <r>
      <t>題名修正 時尚生活美學</t>
    </r>
    <r>
      <rPr>
        <sz val="12"/>
        <color rgb="FFFF0000"/>
        <rFont val="新細明體"/>
        <family val="1"/>
        <charset val="136"/>
        <scheme val="major"/>
      </rPr>
      <t>.</t>
    </r>
    <r>
      <rPr>
        <sz val="12"/>
        <color theme="1"/>
        <rFont val="新細明體"/>
        <family val="1"/>
        <charset val="136"/>
        <scheme val="major"/>
      </rPr>
      <t xml:space="preserve"> 個人形象管理篇</t>
    </r>
    <phoneticPr fontId="1" type="noConversion"/>
  </si>
  <si>
    <t>廠商回覆_0815</t>
    <phoneticPr fontId="1" type="noConversion"/>
  </si>
  <si>
    <t>請確認PISBN 版權頁未提供 ；出版者為丹陽還是羅達文創? ；是否有2016年新版本?</t>
    <phoneticPr fontId="1" type="noConversion"/>
  </si>
  <si>
    <t>處世哲學: 一把智慧庫中的鑰匙</t>
    <phoneticPr fontId="1" type="noConversion"/>
  </si>
  <si>
    <t>版次應為第9版</t>
    <phoneticPr fontId="1" type="noConversion"/>
  </si>
  <si>
    <t>作者請修正為 林納涵 (Linehan, Marsha)</t>
    <phoneticPr fontId="1" type="noConversion"/>
  </si>
  <si>
    <r>
      <t>題名修正為 大觀紅樓</t>
    </r>
    <r>
      <rPr>
        <sz val="12"/>
        <color rgb="FFFF0000"/>
        <rFont val="新細明體"/>
        <family val="1"/>
        <charset val="136"/>
        <scheme val="major"/>
      </rPr>
      <t>.</t>
    </r>
    <r>
      <rPr>
        <sz val="12"/>
        <color theme="1"/>
        <rFont val="新細明體"/>
        <family val="1"/>
        <charset val="136"/>
        <scheme val="major"/>
      </rPr>
      <t xml:space="preserve"> 母神卷</t>
    </r>
    <phoneticPr fontId="1" type="noConversion"/>
  </si>
  <si>
    <t>查無EISBN，若有版權頁請提供</t>
    <phoneticPr fontId="1" type="noConversion"/>
  </si>
  <si>
    <r>
      <t>題名為 公民社會 ; 作者應為 Edwards</t>
    </r>
    <r>
      <rPr>
        <sz val="12"/>
        <color rgb="FFFF0000"/>
        <rFont val="新細明體"/>
        <family val="1"/>
        <charset val="136"/>
        <scheme val="major"/>
      </rPr>
      <t>,</t>
    </r>
    <r>
      <rPr>
        <sz val="12"/>
        <color theme="1"/>
        <rFont val="新細明體"/>
        <family val="1"/>
        <charset val="136"/>
        <scheme val="major"/>
      </rPr>
      <t xml:space="preserve"> Michael</t>
    </r>
    <phoneticPr fontId="1" type="noConversion"/>
  </si>
  <si>
    <t>請補副題名 了解日本神明信仰,從這本書開始</t>
    <phoneticPr fontId="1" type="noConversion"/>
  </si>
  <si>
    <t>最新版(6版)，2016/12出版，請問能否供貨?</t>
    <phoneticPr fontId="1" type="noConversion"/>
  </si>
  <si>
    <t>作者修改 柯林克. 珍妮佛(Klinec, Jennifer)</t>
    <phoneticPr fontId="1" type="noConversion"/>
  </si>
  <si>
    <t>1. 此書是以電子型是出版。
2. 2011年是以紙本型式出版(9789866204166)。
3. 此書與2011年題名、ISBN、出版者不同，且內容也不相同(找到該書作者自序，針對版本有做說明，見第二分頁 )
4. 請確認版本</t>
    <phoneticPr fontId="1" type="noConversion"/>
  </si>
  <si>
    <r>
      <t xml:space="preserve">此套為叢書，題名請修正為 </t>
    </r>
    <r>
      <rPr>
        <sz val="12"/>
        <color rgb="FFFF0000"/>
        <rFont val="新細明體"/>
        <family val="1"/>
        <charset val="136"/>
        <scheme val="major"/>
      </rPr>
      <t>海的旅館</t>
    </r>
    <r>
      <rPr>
        <sz val="12"/>
        <color theme="1"/>
        <rFont val="新細明體"/>
        <family val="1"/>
        <charset val="136"/>
        <scheme val="major"/>
      </rPr>
      <t xml:space="preserve">；備註修正 </t>
    </r>
    <r>
      <rPr>
        <sz val="12"/>
        <color rgb="FFFF0000"/>
        <rFont val="新細明體"/>
        <family val="1"/>
        <charset val="136"/>
        <scheme val="major"/>
      </rPr>
      <t>叢書名:隱晦家庭繪本三部曲；老人臉貓 9789869255769(二) ; after 9789869255776(三)</t>
    </r>
    <phoneticPr fontId="1" type="noConversion"/>
  </si>
  <si>
    <t>是否能提供2017年新版 (9789863749592)?</t>
    <phoneticPr fontId="1" type="noConversion"/>
  </si>
  <si>
    <t>作者修改 海明威(Hemingway, Ernest)</t>
    <phoneticPr fontId="1" type="noConversion"/>
  </si>
  <si>
    <t>備註增加 簡體中文</t>
    <phoneticPr fontId="1" type="noConversion"/>
  </si>
  <si>
    <t>作者修改 莎士比亞(Shakespeare, William),  蘭姆姊弟(Lamb, Mary &amp; Charles )</t>
    <phoneticPr fontId="1" type="noConversion"/>
  </si>
  <si>
    <r>
      <t>題名符號-修正</t>
    </r>
    <r>
      <rPr>
        <sz val="12"/>
        <color rgb="FFFF0000"/>
        <rFont val="新細明體"/>
        <family val="1"/>
        <charset val="136"/>
        <scheme val="major"/>
      </rPr>
      <t xml:space="preserve">: </t>
    </r>
    <phoneticPr fontId="1" type="noConversion"/>
  </si>
  <si>
    <t>書名修正 闕壯狄: 臺灣漁業推手</t>
    <phoneticPr fontId="1" type="noConversion"/>
  </si>
  <si>
    <t>作者修改 魯迅著 ; 章岩編</t>
    <phoneticPr fontId="1" type="noConversion"/>
  </si>
  <si>
    <t>出版修正 龍視界出版</t>
    <phoneticPr fontId="1" type="noConversion"/>
  </si>
  <si>
    <r>
      <t>副題</t>
    </r>
    <r>
      <rPr>
        <sz val="12"/>
        <rFont val="新細明體"/>
        <family val="1"/>
        <charset val="136"/>
        <scheme val="major"/>
      </rPr>
      <t>名請補 二0一二年&lt;&lt;暑期文學寫作營&gt;&gt;學生作品精選集 ; 作者應為 蒲基維</t>
    </r>
    <phoneticPr fontId="1" type="noConversion"/>
  </si>
  <si>
    <r>
      <t>題名符號-修正為</t>
    </r>
    <r>
      <rPr>
        <sz val="12"/>
        <color rgb="FFFF0000"/>
        <rFont val="新細明體"/>
        <family val="1"/>
        <charset val="136"/>
        <scheme val="major"/>
      </rPr>
      <t xml:space="preserve">: </t>
    </r>
    <phoneticPr fontId="1" type="noConversion"/>
  </si>
  <si>
    <t>台大+成大查核_0807</t>
    <phoneticPr fontId="1" type="noConversion"/>
  </si>
  <si>
    <r>
      <t>題名請修正為 文物.造型與臺灣原住民藝術</t>
    </r>
    <r>
      <rPr>
        <sz val="12"/>
        <color rgb="FFFF0000"/>
        <rFont val="新細明體"/>
        <family val="1"/>
        <charset val="136"/>
        <scheme val="major"/>
      </rPr>
      <t xml:space="preserve">: </t>
    </r>
    <r>
      <rPr>
        <sz val="12"/>
        <color theme="1"/>
        <rFont val="新細明體"/>
        <family val="1"/>
        <charset val="136"/>
        <scheme val="major"/>
      </rPr>
      <t>臺大人類學博物館宮川次郎藏品圖錄</t>
    </r>
    <phoneticPr fontId="1" type="noConversion"/>
  </si>
  <si>
    <t>V</t>
    <phoneticPr fontId="1" type="noConversion"/>
  </si>
  <si>
    <t>V，新增原書目於備註欄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</si>
  <si>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</si>
  <si>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</si>
  <si>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</si>
  <si>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版次(pdf版)標示有誤，請再確認</t>
    <phoneticPr fontId="1" type="noConversion"/>
  </si>
  <si>
    <t>V</t>
    <phoneticPr fontId="1" type="noConversion"/>
  </si>
  <si>
    <r>
      <t>下世代行動網路</t>
    </r>
    <r>
      <rPr>
        <sz val="12"/>
        <color rgb="FFFF0000"/>
        <rFont val="新細明體"/>
        <family val="1"/>
        <charset val="136"/>
        <scheme val="major"/>
      </rPr>
      <t>:</t>
    </r>
    <r>
      <rPr>
        <sz val="12"/>
        <color theme="1"/>
        <rFont val="新細明體"/>
        <family val="1"/>
        <charset val="136"/>
        <scheme val="major"/>
      </rPr>
      <t xml:space="preserve"> Small Cell與D2D市場趨勢與策略佈局</t>
    </r>
    <phoneticPr fontId="1" type="noConversion"/>
  </si>
  <si>
    <t>V</t>
    <phoneticPr fontId="1" type="noConversion"/>
  </si>
  <si>
    <t>食品技師30天一次攻榜: 103年榜首不傳秘笈大公開</t>
    <phoneticPr fontId="1" type="noConversion"/>
  </si>
  <si>
    <t>預防心肌梗塞</t>
    <phoneticPr fontId="1" type="noConversion"/>
  </si>
  <si>
    <t>1.V；【原始單價290，報價250】低報後修正
2.價格待請成大確認</t>
    <phoneticPr fontId="1" type="noConversion"/>
  </si>
  <si>
    <t>最新版(3版)9789863749967 2017/04出版，請問能否供貨?</t>
    <phoneticPr fontId="1" type="noConversion"/>
  </si>
  <si>
    <t>麥麗敏, 陳智傑, 廖美華 等</t>
    <phoneticPr fontId="1" type="noConversion"/>
  </si>
  <si>
    <t>謝錦城</t>
    <phoneticPr fontId="1" type="noConversion"/>
  </si>
  <si>
    <t>章樂綺 等</t>
    <phoneticPr fontId="1" type="noConversion"/>
  </si>
  <si>
    <t>ISBN應為EISBN，請確認</t>
    <phoneticPr fontId="1" type="noConversion"/>
  </si>
  <si>
    <t>100張不可思議的幻覺: 讓你大吃一驚的腦部騙術</t>
    <phoneticPr fontId="1" type="noConversion"/>
  </si>
  <si>
    <t>台大查核_0816</t>
    <phoneticPr fontId="1" type="noConversion"/>
  </si>
  <si>
    <t>此書僅有EISBN，已修正欄位。</t>
    <phoneticPr fontId="1" type="noConversion"/>
  </si>
  <si>
    <t>版次欄位已修正為"電子1版"，以此和紙本版作區隔。或請聯盟建議寫法。</t>
    <phoneticPr fontId="1" type="noConversion"/>
  </si>
  <si>
    <t>價格欄位已調回190
版權頁提供如附件</t>
    <phoneticPr fontId="1" type="noConversion"/>
  </si>
  <si>
    <t>此書僅有EISBN，已修正欄位。</t>
    <phoneticPr fontId="1" type="noConversion"/>
  </si>
  <si>
    <t xml:space="preserve">此次原始單價(250)高於原始書單報價(190)，不可高報，請調回。
</t>
    <phoneticPr fontId="1" type="noConversion"/>
  </si>
  <si>
    <t>有新版(2版)/ 2017/01出版/ $450/ 9789866090950，請問能否供貨?</t>
    <phoneticPr fontId="1" type="noConversion"/>
  </si>
  <si>
    <t>(2版)可供貨，欄位資料已修正為(2版)</t>
    <phoneticPr fontId="1" type="noConversion"/>
  </si>
  <si>
    <t>老人服務事業概論</t>
    <phoneticPr fontId="1" type="noConversion"/>
  </si>
  <si>
    <t>廠商回覆_0817</t>
    <phoneticPr fontId="1" type="noConversion"/>
  </si>
  <si>
    <t>台大查核_0818</t>
    <phoneticPr fontId="1" type="noConversion"/>
  </si>
  <si>
    <t>V，請問單價已與出版社確認為190元? 版權頁呈現真實原價即可。</t>
    <phoneticPr fontId="1" type="noConversion"/>
  </si>
  <si>
    <t>V，新增原書目於備註欄</t>
    <phoneticPr fontId="1" type="noConversion"/>
  </si>
  <si>
    <t>廠商回覆</t>
    <phoneticPr fontId="1" type="noConversion"/>
  </si>
  <si>
    <t>已調整成250元。</t>
    <phoneticPr fontId="1" type="noConversion"/>
  </si>
  <si>
    <t xml:space="preserve">1.確認此書PISBN是否為9789860453188? 若是，請補上。
2.EISBN書上是否有標示? 若無，改用紙本ISBN即可，版次修正 1版。 </t>
    <phoneticPr fontId="1" type="noConversion"/>
  </si>
  <si>
    <t>紙本ISBN確定為
9789860453188</t>
    <phoneticPr fontId="1" type="noConversion"/>
  </si>
  <si>
    <t>項目</t>
    <phoneticPr fontId="1" type="noConversion"/>
  </si>
  <si>
    <t>9789861942766</t>
    <phoneticPr fontId="1" type="noConversion"/>
  </si>
  <si>
    <t>9789861943473</t>
    <phoneticPr fontId="1" type="noConversion"/>
  </si>
  <si>
    <t>9789865914653</t>
    <phoneticPr fontId="1" type="noConversion"/>
  </si>
  <si>
    <t>9789861942889</t>
    <phoneticPr fontId="1" type="noConversion"/>
  </si>
  <si>
    <t>9789868738171</t>
    <phoneticPr fontId="1" type="noConversion"/>
  </si>
  <si>
    <t>9789862641644</t>
    <phoneticPr fontId="1" type="noConversion"/>
  </si>
  <si>
    <t>9789861943459</t>
    <phoneticPr fontId="1" type="noConversion"/>
  </si>
  <si>
    <t>9789863744771</t>
    <phoneticPr fontId="1" type="noConversion"/>
  </si>
  <si>
    <t>9789860377149</t>
    <phoneticPr fontId="1" type="noConversion"/>
  </si>
  <si>
    <t>9789868926462</t>
    <phoneticPr fontId="1" type="noConversion"/>
  </si>
  <si>
    <t>9789868949072</t>
    <phoneticPr fontId="1" type="noConversion"/>
  </si>
  <si>
    <t>駱明瑤</t>
    <phoneticPr fontId="1" type="noConversion"/>
  </si>
  <si>
    <t>謝明哲 等</t>
    <phoneticPr fontId="1" type="noConversion"/>
  </si>
  <si>
    <t>章樂綺 等</t>
    <phoneticPr fontId="1" type="noConversion"/>
  </si>
  <si>
    <t>陳梅鈴, 蘇明勇</t>
    <phoneticPr fontId="1" type="noConversion"/>
  </si>
  <si>
    <t>易光輝 等</t>
    <phoneticPr fontId="1" type="noConversion"/>
  </si>
  <si>
    <t>無功</t>
    <phoneticPr fontId="1" type="noConversion"/>
  </si>
  <si>
    <t>詹錦豐, 徐照程</t>
    <phoneticPr fontId="1" type="noConversion"/>
  </si>
  <si>
    <t>劉麗雲 等</t>
    <phoneticPr fontId="1" type="noConversion"/>
  </si>
  <si>
    <t>3版</t>
    <phoneticPr fontId="1" type="noConversion"/>
  </si>
  <si>
    <t>謝雨珊, 楊可歆</t>
    <phoneticPr fontId="1" type="noConversion"/>
  </si>
  <si>
    <t>易光輝, 王曉芬, 李依倩</t>
    <phoneticPr fontId="1" type="noConversion"/>
  </si>
  <si>
    <t>洪萬生, 蘇惠玉, 蘇俊鴻 等</t>
    <phoneticPr fontId="1" type="noConversion"/>
  </si>
  <si>
    <t>陳愷璜</t>
    <phoneticPr fontId="1" type="noConversion"/>
  </si>
  <si>
    <t>電子書13碼ISBN</t>
    <phoneticPr fontId="1" type="noConversion"/>
  </si>
  <si>
    <t>9789863501077</t>
    <phoneticPr fontId="1" type="noConversion"/>
  </si>
  <si>
    <t>文物.造型與臺灣原住民藝術: 臺大人類學博物館宮川次郎藏品圖錄</t>
    <phoneticPr fontId="1" type="noConversion"/>
  </si>
  <si>
    <t>胡家瑜</t>
    <phoneticPr fontId="1" type="noConversion"/>
  </si>
  <si>
    <t>9789863390145</t>
    <phoneticPr fontId="1" type="noConversion"/>
  </si>
  <si>
    <t>&lt;&lt;台糖沈鎮南案&gt;&gt;研究</t>
    <phoneticPr fontId="1" type="noConversion"/>
  </si>
  <si>
    <t>9789863390374</t>
    <phoneticPr fontId="1" type="noConversion"/>
  </si>
  <si>
    <t>&lt;&lt;西遊記&gt;&gt;之嘲諷架構研究</t>
    <phoneticPr fontId="1" type="noConversion"/>
  </si>
  <si>
    <t>9789863390275</t>
    <phoneticPr fontId="1" type="noConversion"/>
  </si>
  <si>
    <t>9789863501206</t>
    <phoneticPr fontId="1" type="noConversion"/>
  </si>
  <si>
    <t>9789863501251</t>
    <phoneticPr fontId="1" type="noConversion"/>
  </si>
  <si>
    <t>&lt;&lt;看見台灣&gt;&gt;: 台灣新紀錄片研究</t>
    <phoneticPr fontId="1" type="noConversion"/>
  </si>
  <si>
    <t>9789869290869</t>
    <phoneticPr fontId="1" type="noConversion"/>
  </si>
  <si>
    <t>9789860469707</t>
    <phoneticPr fontId="1" type="noConversion"/>
  </si>
  <si>
    <t>9789860469714</t>
    <phoneticPr fontId="1" type="noConversion"/>
  </si>
  <si>
    <t>9789865701406</t>
    <phoneticPr fontId="1" type="noConversion"/>
  </si>
  <si>
    <t>羅達文創有限公司</t>
    <phoneticPr fontId="1" type="noConversion"/>
  </si>
  <si>
    <t>中華徵信所企業股份有限公司</t>
    <phoneticPr fontId="1" type="noConversion"/>
  </si>
  <si>
    <t>9789575816414</t>
    <phoneticPr fontId="1" type="noConversion"/>
  </si>
  <si>
    <t>2015台灣數位遊戲型態與消費趨勢分析</t>
    <phoneticPr fontId="1" type="noConversion"/>
  </si>
  <si>
    <t>9789866724695</t>
    <phoneticPr fontId="1" type="noConversion"/>
  </si>
  <si>
    <t>9789575816476</t>
    <phoneticPr fontId="1" type="noConversion"/>
  </si>
  <si>
    <t>2016 ICT 產業白皮書&lt;&lt;上&gt;&gt;-資訊硬體/消費性電子/行動通訊</t>
    <phoneticPr fontId="1" type="noConversion"/>
  </si>
  <si>
    <t>9789575816483</t>
    <phoneticPr fontId="1" type="noConversion"/>
  </si>
  <si>
    <t>9789866724749</t>
    <phoneticPr fontId="1" type="noConversion"/>
  </si>
  <si>
    <t>2016年版台灣中型集團企業研究</t>
    <phoneticPr fontId="1" type="noConversion"/>
  </si>
  <si>
    <t>9版</t>
    <phoneticPr fontId="1" type="noConversion"/>
  </si>
  <si>
    <t>9789868771178</t>
    <phoneticPr fontId="1" type="noConversion"/>
  </si>
  <si>
    <t>Best of year 觀眾最愛設計師 Vol.1</t>
    <phoneticPr fontId="1" type="noConversion"/>
  </si>
  <si>
    <t>9789869157629</t>
    <phoneticPr fontId="1" type="noConversion"/>
  </si>
  <si>
    <t>9789576938634</t>
    <phoneticPr fontId="1" type="noConversion"/>
  </si>
  <si>
    <t>DBT技巧訓練講義及作業單: 辯證行為治療練習</t>
    <phoneticPr fontId="1" type="noConversion"/>
  </si>
  <si>
    <t xml:space="preserve"> 瑪莎.林納涵 (Linehan, Marsha)</t>
    <phoneticPr fontId="1" type="noConversion"/>
  </si>
  <si>
    <t>9789575816469</t>
    <phoneticPr fontId="1" type="noConversion"/>
  </si>
  <si>
    <t>Fintech 趨勢與前瞻: 台灣行動與第三方支付發展趨勢研究</t>
    <phoneticPr fontId="1" type="noConversion"/>
  </si>
  <si>
    <t>9789575816490</t>
    <phoneticPr fontId="1" type="noConversion"/>
  </si>
  <si>
    <t>Fintech 趨勢與前瞻: 全球金融科技應用與新創案例研究</t>
    <phoneticPr fontId="1" type="noConversion"/>
  </si>
  <si>
    <t>9789863500902</t>
    <phoneticPr fontId="1" type="noConversion"/>
  </si>
  <si>
    <t>大觀紅樓. 母神卷</t>
    <phoneticPr fontId="1" type="noConversion"/>
  </si>
  <si>
    <t>9789813142244</t>
    <phoneticPr fontId="1" type="noConversion"/>
  </si>
  <si>
    <t>中國必須再儒化: &lt;&lt;大陸新儒家&gt;&gt;新主張</t>
    <phoneticPr fontId="1" type="noConversion"/>
  </si>
  <si>
    <t>八方文化創作室</t>
    <phoneticPr fontId="1" type="noConversion"/>
  </si>
  <si>
    <t>9789868926424</t>
    <phoneticPr fontId="1" type="noConversion"/>
  </si>
  <si>
    <t>公民社會</t>
    <phoneticPr fontId="1" type="noConversion"/>
  </si>
  <si>
    <t>Edwards, Michael</t>
    <phoneticPr fontId="1" type="noConversion"/>
  </si>
  <si>
    <t>9789866090608</t>
    <phoneticPr fontId="1" type="noConversion"/>
  </si>
  <si>
    <t>9789863501121</t>
    <phoneticPr fontId="1" type="noConversion"/>
  </si>
  <si>
    <t>9789865699666</t>
    <phoneticPr fontId="1" type="noConversion"/>
  </si>
  <si>
    <t>日本神明.神社與神話: 了解日本神明信仰,從這本書開始</t>
    <phoneticPr fontId="1" type="noConversion"/>
  </si>
  <si>
    <t>9789863390350</t>
    <phoneticPr fontId="1" type="noConversion"/>
  </si>
  <si>
    <t>劉小鈴</t>
    <phoneticPr fontId="1" type="noConversion"/>
  </si>
  <si>
    <t>9789866153624</t>
    <phoneticPr fontId="1" type="noConversion"/>
  </si>
  <si>
    <t>9789867838902</t>
    <phoneticPr fontId="1" type="noConversion"/>
  </si>
  <si>
    <t>9789866090394</t>
    <phoneticPr fontId="1" type="noConversion"/>
  </si>
  <si>
    <t>9789576938733</t>
    <phoneticPr fontId="1" type="noConversion"/>
  </si>
  <si>
    <t>9789869290821</t>
    <phoneticPr fontId="1" type="noConversion"/>
  </si>
  <si>
    <t>9789574548545</t>
    <phoneticPr fontId="1" type="noConversion"/>
  </si>
  <si>
    <t>企業管理&lt;&lt;含概要&gt;&gt;</t>
    <phoneticPr fontId="1" type="noConversion"/>
  </si>
  <si>
    <t>6版</t>
    <phoneticPr fontId="1" type="noConversion"/>
  </si>
  <si>
    <t>畢斯尼斯</t>
    <phoneticPr fontId="1" type="noConversion"/>
  </si>
  <si>
    <t>9789866090387</t>
    <phoneticPr fontId="1" type="noConversion"/>
  </si>
  <si>
    <t>休閒消費者行為</t>
    <phoneticPr fontId="1" type="noConversion"/>
  </si>
  <si>
    <t>9789866090530</t>
    <phoneticPr fontId="1" type="noConversion"/>
  </si>
  <si>
    <t>9789575816506</t>
    <phoneticPr fontId="1" type="noConversion"/>
  </si>
  <si>
    <t>全球電子商務市場趨勢與商機研究</t>
    <phoneticPr fontId="1" type="noConversion"/>
  </si>
  <si>
    <t>9789866090493</t>
    <phoneticPr fontId="1" type="noConversion"/>
  </si>
  <si>
    <t>9789866090950</t>
    <phoneticPr fontId="1" type="noConversion"/>
  </si>
  <si>
    <t>2版</t>
    <phoneticPr fontId="1" type="noConversion"/>
  </si>
  <si>
    <t>9789866090592</t>
    <phoneticPr fontId="1" type="noConversion"/>
  </si>
  <si>
    <t>9789571364612</t>
    <phoneticPr fontId="1" type="noConversion"/>
  </si>
  <si>
    <t>9789868703452</t>
    <phoneticPr fontId="1" type="noConversion"/>
  </si>
  <si>
    <t>9789576938771</t>
    <phoneticPr fontId="1" type="noConversion"/>
  </si>
  <si>
    <t>9789869255745</t>
    <phoneticPr fontId="1" type="noConversion"/>
  </si>
  <si>
    <t>我是你的過境新娘</t>
    <phoneticPr fontId="1" type="noConversion"/>
  </si>
  <si>
    <t>柯林克. 珍妮佛(Klinec, Jennifer)</t>
    <phoneticPr fontId="1" type="noConversion"/>
  </si>
  <si>
    <t>9789863592068</t>
    <phoneticPr fontId="1" type="noConversion"/>
  </si>
  <si>
    <t>9789866090639</t>
    <phoneticPr fontId="1" type="noConversion"/>
  </si>
  <si>
    <t>9789868949065</t>
    <phoneticPr fontId="1" type="noConversion"/>
  </si>
  <si>
    <t>9789863570011</t>
    <phoneticPr fontId="1" type="noConversion"/>
  </si>
  <si>
    <t>9789860325836</t>
    <phoneticPr fontId="1" type="noConversion"/>
  </si>
  <si>
    <t>9789863501244</t>
    <phoneticPr fontId="1" type="noConversion"/>
  </si>
  <si>
    <t>9789571608471</t>
    <phoneticPr fontId="1" type="noConversion"/>
  </si>
  <si>
    <t>9789866090578</t>
    <phoneticPr fontId="1" type="noConversion"/>
  </si>
  <si>
    <t>修訂版</t>
    <phoneticPr fontId="1" type="noConversion"/>
  </si>
  <si>
    <t>9789864371181</t>
    <phoneticPr fontId="1" type="noConversion"/>
  </si>
  <si>
    <t>9789869255813</t>
    <phoneticPr fontId="1" type="noConversion"/>
  </si>
  <si>
    <t>9789868807556</t>
    <phoneticPr fontId="1" type="noConversion"/>
  </si>
  <si>
    <t>9789571358062</t>
    <phoneticPr fontId="1" type="noConversion"/>
  </si>
  <si>
    <t>9789865914745</t>
    <phoneticPr fontId="1" type="noConversion"/>
  </si>
  <si>
    <t>9789571366883</t>
    <phoneticPr fontId="1" type="noConversion"/>
  </si>
  <si>
    <t>9789575749033</t>
    <phoneticPr fontId="1" type="noConversion"/>
  </si>
  <si>
    <t>時尚生活美學. 個人形象管理篇</t>
    <phoneticPr fontId="1" type="noConversion"/>
  </si>
  <si>
    <t>9789869255752</t>
    <phoneticPr fontId="1" type="noConversion"/>
  </si>
  <si>
    <t>馬尼尼為</t>
    <phoneticPr fontId="1" type="noConversion"/>
  </si>
  <si>
    <t>9789866090325</t>
    <phoneticPr fontId="1" type="noConversion"/>
  </si>
  <si>
    <t>9789866090653</t>
    <phoneticPr fontId="1" type="noConversion"/>
  </si>
  <si>
    <t>9789863690337</t>
    <phoneticPr fontId="1" type="noConversion"/>
  </si>
  <si>
    <t>9789866546570</t>
    <phoneticPr fontId="1" type="noConversion"/>
  </si>
  <si>
    <t>9789863749592</t>
    <phoneticPr fontId="1" type="noConversion"/>
  </si>
  <si>
    <t>國貿業務丙級技術士學術科技能檢定考照秘笈</t>
    <phoneticPr fontId="1" type="noConversion"/>
  </si>
  <si>
    <t>3版</t>
    <phoneticPr fontId="1" type="noConversion"/>
  </si>
  <si>
    <t>9789869343510</t>
    <phoneticPr fontId="1" type="noConversion"/>
  </si>
  <si>
    <t>9789863592365</t>
    <phoneticPr fontId="1" type="noConversion"/>
  </si>
  <si>
    <t>從男孩到男人: 尼克亞當斯故事集</t>
    <phoneticPr fontId="1" type="noConversion"/>
  </si>
  <si>
    <t>海明威(Hemingway, Ernest)</t>
    <phoneticPr fontId="1" type="noConversion"/>
  </si>
  <si>
    <t>9789576689734</t>
    <phoneticPr fontId="1" type="noConversion"/>
  </si>
  <si>
    <t>9789577397904</t>
    <phoneticPr fontId="1" type="noConversion"/>
  </si>
  <si>
    <t>現代文學及其教學</t>
    <phoneticPr fontId="1" type="noConversion"/>
  </si>
  <si>
    <t>9789865792442</t>
    <phoneticPr fontId="1" type="noConversion"/>
  </si>
  <si>
    <t>林明, 張百順</t>
    <phoneticPr fontId="1" type="noConversion"/>
  </si>
  <si>
    <t>9789863500865</t>
    <phoneticPr fontId="1" type="noConversion"/>
  </si>
  <si>
    <t>9789865671877</t>
    <phoneticPr fontId="1" type="noConversion"/>
  </si>
  <si>
    <t>莎士比亞故事集</t>
    <phoneticPr fontId="1" type="noConversion"/>
  </si>
  <si>
    <t>莎士比亞(Shakespeare, William),  蘭姆姊弟(Lamb, Mary &amp; Charles )</t>
    <phoneticPr fontId="1" type="noConversion"/>
  </si>
  <si>
    <t>9789864660230</t>
    <phoneticPr fontId="1" type="noConversion"/>
  </si>
  <si>
    <t xml:space="preserve"> 丹陽文化有限公司</t>
    <phoneticPr fontId="1" type="noConversion"/>
  </si>
  <si>
    <t>9789864660124</t>
    <phoneticPr fontId="1" type="noConversion"/>
  </si>
  <si>
    <t>9789576689703</t>
    <phoneticPr fontId="1" type="noConversion"/>
  </si>
  <si>
    <t>善與善行: 理論倫理學前篇: 規範倫理學</t>
    <phoneticPr fontId="1" type="noConversion"/>
  </si>
  <si>
    <t>9789865954369</t>
    <phoneticPr fontId="1" type="noConversion"/>
  </si>
  <si>
    <t>9789575816544</t>
    <phoneticPr fontId="1" type="noConversion"/>
  </si>
  <si>
    <t>智慧科技剖析與應用產品發展趨勢: 虛擬實境.感測器.人工智慧.智慧製造</t>
    <phoneticPr fontId="1" type="noConversion"/>
  </si>
  <si>
    <t>9789864371167</t>
    <phoneticPr fontId="1" type="noConversion"/>
  </si>
  <si>
    <t>9789863592273</t>
    <phoneticPr fontId="1" type="noConversion"/>
  </si>
  <si>
    <t>9789813100268</t>
    <phoneticPr fontId="1" type="noConversion"/>
  </si>
  <si>
    <t>當柿子遇上提拉米蘇</t>
    <phoneticPr fontId="1" type="noConversion"/>
  </si>
  <si>
    <t>9789863500094</t>
    <phoneticPr fontId="1" type="noConversion"/>
  </si>
  <si>
    <t>詩に興り礼に立つ: 中井竹山における&lt;&lt;詩経&gt;&gt;学と礼学思想の研究</t>
    <phoneticPr fontId="1" type="noConversion"/>
  </si>
  <si>
    <t>9789865698584</t>
    <phoneticPr fontId="1" type="noConversion"/>
  </si>
  <si>
    <t>9789576689529</t>
    <phoneticPr fontId="1" type="noConversion"/>
  </si>
  <si>
    <t>道教生死學 第二卷</t>
    <phoneticPr fontId="1" type="noConversion"/>
  </si>
  <si>
    <t>9789864660285</t>
    <phoneticPr fontId="1" type="noConversion"/>
  </si>
  <si>
    <t>9789863390336</t>
    <phoneticPr fontId="1" type="noConversion"/>
  </si>
  <si>
    <t>9789863501114</t>
    <phoneticPr fontId="1" type="noConversion"/>
  </si>
  <si>
    <t>9789860449921</t>
    <phoneticPr fontId="1" type="noConversion"/>
  </si>
  <si>
    <t>9789860347524</t>
    <phoneticPr fontId="1" type="noConversion"/>
  </si>
  <si>
    <t>簡笙簧, 蕭李居</t>
    <phoneticPr fontId="1" type="noConversion"/>
  </si>
  <si>
    <t>9789860502374</t>
    <phoneticPr fontId="1" type="noConversion"/>
  </si>
  <si>
    <t>9789860453188</t>
    <phoneticPr fontId="1" type="noConversion"/>
  </si>
  <si>
    <t xml:space="preserve"> 闕壯狄: 臺灣漁業推手</t>
    <phoneticPr fontId="1" type="noConversion"/>
  </si>
  <si>
    <t>1版</t>
    <phoneticPr fontId="1" type="noConversion"/>
  </si>
  <si>
    <t>9789866286483</t>
    <phoneticPr fontId="1" type="noConversion"/>
  </si>
  <si>
    <t>9789863744320</t>
    <phoneticPr fontId="1" type="noConversion"/>
  </si>
  <si>
    <t>銀行內部控制人員測驗: 焦點速成+歷屆試題</t>
    <phoneticPr fontId="1" type="noConversion"/>
  </si>
  <si>
    <t>9789869255790</t>
    <phoneticPr fontId="1" type="noConversion"/>
  </si>
  <si>
    <t>9789869231008</t>
    <phoneticPr fontId="1" type="noConversion"/>
  </si>
  <si>
    <t>9789869130806</t>
    <phoneticPr fontId="1" type="noConversion"/>
  </si>
  <si>
    <t>9789868891630</t>
    <phoneticPr fontId="1" type="noConversion"/>
  </si>
  <si>
    <t>9789868958609</t>
    <phoneticPr fontId="1" type="noConversion"/>
  </si>
  <si>
    <t>魯迅說醜陋的中國人</t>
    <phoneticPr fontId="1" type="noConversion"/>
  </si>
  <si>
    <t>魯迅著 ; 章岩編</t>
    <phoneticPr fontId="1" type="noConversion"/>
  </si>
  <si>
    <t>9789863500476</t>
    <phoneticPr fontId="1" type="noConversion"/>
  </si>
  <si>
    <t>9789865732424</t>
    <phoneticPr fontId="1" type="noConversion"/>
  </si>
  <si>
    <t>壇經講讀</t>
    <phoneticPr fontId="1" type="noConversion"/>
  </si>
  <si>
    <t>龍視界出版</t>
    <phoneticPr fontId="1" type="noConversion"/>
  </si>
  <si>
    <t>9789814704151</t>
    <phoneticPr fontId="1" type="noConversion"/>
  </si>
  <si>
    <t>學術金針度與人</t>
    <phoneticPr fontId="1" type="noConversion"/>
  </si>
  <si>
    <t>9789866089190</t>
    <phoneticPr fontId="1" type="noConversion"/>
  </si>
  <si>
    <t>9789866090622</t>
    <phoneticPr fontId="1" type="noConversion"/>
  </si>
  <si>
    <t>9789866090509</t>
    <phoneticPr fontId="1" type="noConversion"/>
  </si>
  <si>
    <t>何珮芸, 蔡念育</t>
    <phoneticPr fontId="1" type="noConversion"/>
  </si>
  <si>
    <t>9789866090868</t>
    <phoneticPr fontId="1" type="noConversion"/>
  </si>
  <si>
    <t>餐飲衛生與安全管理</t>
    <phoneticPr fontId="1" type="noConversion"/>
  </si>
  <si>
    <t>4版</t>
    <phoneticPr fontId="1" type="noConversion"/>
  </si>
  <si>
    <t>傅安弘</t>
    <phoneticPr fontId="1" type="noConversion"/>
  </si>
  <si>
    <t>華都文化事業有限公司</t>
    <phoneticPr fontId="1" type="noConversion"/>
  </si>
  <si>
    <t>9789864371198</t>
    <phoneticPr fontId="1" type="noConversion"/>
  </si>
  <si>
    <t>9789571365671</t>
    <phoneticPr fontId="1" type="noConversion"/>
  </si>
  <si>
    <t>張安之, 莊一全, 曾棋南</t>
    <phoneticPr fontId="1" type="noConversion"/>
  </si>
  <si>
    <t>9789862954348</t>
    <phoneticPr fontId="1" type="noConversion"/>
  </si>
  <si>
    <t>邁向成功的策略: 企業致勝策略實務指引</t>
    <phoneticPr fontId="1" type="noConversion"/>
  </si>
  <si>
    <t>9789868926448</t>
    <phoneticPr fontId="1" type="noConversion"/>
  </si>
  <si>
    <t>顧老師的筆記書III : 自由社會.願景</t>
    <phoneticPr fontId="1" type="noConversion"/>
  </si>
  <si>
    <t>9789576395918</t>
    <phoneticPr fontId="1" type="noConversion"/>
  </si>
  <si>
    <t>9789869211635</t>
    <phoneticPr fontId="1" type="noConversion"/>
  </si>
  <si>
    <t>傅敬一, 凌偉棟</t>
    <phoneticPr fontId="1" type="noConversion"/>
  </si>
  <si>
    <t>9789577397881</t>
    <phoneticPr fontId="1" type="noConversion"/>
  </si>
  <si>
    <t>讓青春的意象遄飛: 二0一二年&lt;&lt;暑期文學寫作營&gt;&gt;學生作品精選集</t>
    <phoneticPr fontId="1" type="noConversion"/>
  </si>
  <si>
    <t>蒲基維</t>
    <phoneticPr fontId="1" type="noConversion"/>
  </si>
  <si>
    <t>9789868938816</t>
    <phoneticPr fontId="1" type="noConversion"/>
  </si>
  <si>
    <t>9789863500797</t>
    <phoneticPr fontId="1" type="noConversion"/>
  </si>
  <si>
    <t>石曜堂, 江東亮, 李玉春 等</t>
    <phoneticPr fontId="1" type="noConversion"/>
  </si>
  <si>
    <t>9789861943268</t>
    <phoneticPr fontId="1" type="noConversion"/>
  </si>
  <si>
    <t>盧小珏 等</t>
    <phoneticPr fontId="1" type="noConversion"/>
  </si>
  <si>
    <t>9789863500742</t>
    <phoneticPr fontId="1" type="noConversion"/>
  </si>
  <si>
    <t>9789861943664</t>
    <phoneticPr fontId="1" type="noConversion"/>
  </si>
  <si>
    <t>張基隆 等</t>
    <phoneticPr fontId="1" type="noConversion"/>
  </si>
  <si>
    <t>9789866090301</t>
    <phoneticPr fontId="1" type="noConversion"/>
  </si>
  <si>
    <t>老人健康促進</t>
    <phoneticPr fontId="1" type="noConversion"/>
  </si>
  <si>
    <t>陳雪芬 等</t>
    <phoneticPr fontId="1" type="noConversion"/>
  </si>
  <si>
    <t>9789861943527</t>
    <phoneticPr fontId="1" type="noConversion"/>
  </si>
  <si>
    <t>林麗嬋 等</t>
    <phoneticPr fontId="1" type="noConversion"/>
  </si>
  <si>
    <t>9789861943282</t>
    <phoneticPr fontId="1" type="noConversion"/>
  </si>
  <si>
    <t>顧潔修 等</t>
    <phoneticPr fontId="1" type="noConversion"/>
  </si>
  <si>
    <t>9789861943336</t>
    <phoneticPr fontId="1" type="noConversion"/>
  </si>
  <si>
    <t>陳靜敏 等</t>
    <phoneticPr fontId="1" type="noConversion"/>
  </si>
  <si>
    <t>9789861943572</t>
    <phoneticPr fontId="1" type="noConversion"/>
  </si>
  <si>
    <t>劉淑娟 等</t>
    <phoneticPr fontId="1" type="noConversion"/>
  </si>
  <si>
    <t>9789861943299</t>
    <phoneticPr fontId="1" type="noConversion"/>
  </si>
  <si>
    <t>盧美秀, 陳靜敏</t>
    <phoneticPr fontId="1" type="noConversion"/>
  </si>
  <si>
    <t>9789861942858</t>
    <phoneticPr fontId="1" type="noConversion"/>
  </si>
  <si>
    <t>長期照護: 護理綜論</t>
    <phoneticPr fontId="1" type="noConversion"/>
  </si>
  <si>
    <t>9789866090516</t>
    <phoneticPr fontId="1" type="noConversion"/>
  </si>
  <si>
    <t>9789861943565</t>
    <phoneticPr fontId="1" type="noConversion"/>
  </si>
  <si>
    <t>1版</t>
    <phoneticPr fontId="1" type="noConversion"/>
  </si>
  <si>
    <t>王璟璇 等</t>
    <phoneticPr fontId="1" type="noConversion"/>
  </si>
  <si>
    <t>9789866090684</t>
    <phoneticPr fontId="1" type="noConversion"/>
  </si>
  <si>
    <t>9789861943503</t>
    <phoneticPr fontId="1" type="noConversion"/>
  </si>
  <si>
    <t>教學原理: 在護理實務上之應用</t>
    <phoneticPr fontId="1" type="noConversion"/>
  </si>
  <si>
    <t>林佩芬 等</t>
    <phoneticPr fontId="1" type="noConversion"/>
  </si>
  <si>
    <t>9789866090202</t>
    <phoneticPr fontId="1" type="noConversion"/>
  </si>
  <si>
    <t>9789861943169</t>
    <phoneticPr fontId="1" type="noConversion"/>
  </si>
  <si>
    <t>劉正義, 袁瑞晃, 楊菁華</t>
    <phoneticPr fontId="1" type="noConversion"/>
  </si>
  <si>
    <t>9789575941567</t>
    <phoneticPr fontId="1" type="noConversion"/>
  </si>
  <si>
    <t>張芙美</t>
    <phoneticPr fontId="1" type="noConversion"/>
  </si>
  <si>
    <t>匯華圖書出版股份有限公司</t>
    <phoneticPr fontId="1" type="noConversion"/>
  </si>
  <si>
    <t>9789861943305</t>
    <phoneticPr fontId="1" type="noConversion"/>
  </si>
  <si>
    <t>胡月娟 等</t>
    <phoneticPr fontId="1" type="noConversion"/>
  </si>
  <si>
    <t>9789861942773</t>
    <phoneticPr fontId="1" type="noConversion"/>
  </si>
  <si>
    <t>吳麗芬 等</t>
    <phoneticPr fontId="1" type="noConversion"/>
  </si>
  <si>
    <t>URL</t>
    <phoneticPr fontId="1" type="noConversion"/>
  </si>
  <si>
    <t>http://www.airitibooks.com/Detail/Detail?PublicationID=P20160907077</t>
  </si>
  <si>
    <t>http://www.airitibooks.com/Detail/Detail?PublicationID=P20160603009</t>
  </si>
  <si>
    <t>http://www.airitibooks.com/Detail/Detail?PublicationID=P20160603028</t>
  </si>
  <si>
    <t>http://www.airitibooks.com/Detail/Detail?PublicationID=P20160603020</t>
  </si>
  <si>
    <t>http://www.airitibooks.com/Detail/Detail?PublicationID=P20160907060</t>
  </si>
  <si>
    <t>http://www.airitibooks.com/Detail/Detail?PublicationID=P20160907058</t>
  </si>
  <si>
    <t>http://www.airitibooks.com/Detail/Detail?PublicationID=P20160801001</t>
  </si>
  <si>
    <t>http://www.airitibooks.com/Detail/Detail?PublicationID=P20160517155</t>
  </si>
  <si>
    <t>http://www.airitibooks.com/Detail/Detail?PublicationID=P20160517156</t>
  </si>
  <si>
    <t>http://www.airitibooks.com/Detail/Detail?PublicationID=P20160602028</t>
  </si>
  <si>
    <t>http://www.airitibooks.com/Detail/Detail?PublicationID=P20160913079</t>
  </si>
  <si>
    <t>http://www.airitibooks.com/Detail/Detail?PublicationID=P20160531010</t>
  </si>
  <si>
    <t>http://www.airitibooks.com/Detail/Detail?PublicationID=P20160531011</t>
  </si>
  <si>
    <t>http://www.airitibooks.com/Detail/Detail?PublicationID=P20160913084</t>
  </si>
  <si>
    <t>http://www.airitibooks.com/Detail/Detail?PublicationID=P20150430060</t>
  </si>
  <si>
    <t>http://www.airitibooks.com/Detail/Detail?PublicationID=P20160422019</t>
  </si>
  <si>
    <t>http://www.airitibooks.com/Detail/Detail?PublicationID=P20160226129</t>
  </si>
  <si>
    <t>http://www.airitibooks.com/Detail/Detail?PublicationID=P20160531008</t>
  </si>
  <si>
    <t>http://www.airitibooks.com/Detail/Detail?PublicationID=P20160531009</t>
  </si>
  <si>
    <t>http://www.airitibooks.com/Detail/Detail?PublicationID=P20160907084</t>
  </si>
  <si>
    <t>http://www.airitibooks.com/Detail/Detail?PublicationID=P20160602049</t>
  </si>
  <si>
    <t>http://www.airitibooks.com/Detail/Detail?PublicationID=P20151020384</t>
  </si>
  <si>
    <t>http://www.airitibooks.com/Detail/Detail?PublicationID=P20160806179</t>
  </si>
  <si>
    <t>http://www.airitibooks.com/Detail/Detail?PublicationID=P20160907088</t>
  </si>
  <si>
    <t>http://www.airitibooks.com/Detail/Detail?PublicationID=P20170907433</t>
  </si>
  <si>
    <t>http://www.airitibooks.com/Detail/Detail?PublicationID=P20160603026</t>
  </si>
  <si>
    <t>http://www.airitibooks.com/Detail/Detail?PublicationID=P20130221055</t>
  </si>
  <si>
    <t>http://www.airitibooks.com/Detail/Detail?PublicationID=P20130319012</t>
  </si>
  <si>
    <t>http://www.airitibooks.com/Detail/Detail?PublicationID=P20160806167</t>
  </si>
  <si>
    <t>http://www.airitibooks.com/Detail/Detail?PublicationID=P20160806270</t>
  </si>
  <si>
    <t>http://www.airitibooks.com/Detail/Detail?PublicationID=P20160531001</t>
  </si>
  <si>
    <t>http://www.airitibooks.com/Detail/Detail?PublicationID=P20160715290</t>
  </si>
  <si>
    <t>http://www.airitibooks.com/Detail/Detail?PublicationID=P20160806178</t>
  </si>
  <si>
    <t>http://www.airitibooks.com/Detail/Detail?PublicationID=P20160806177</t>
  </si>
  <si>
    <t>http://www.airitibooks.com/Detail/Detail?PublicationID=P20160531012</t>
  </si>
  <si>
    <t>http://www.airitibooks.com/Detail/Detail?PublicationID=P20160806170</t>
  </si>
  <si>
    <t>http://www.airitibooks.com/Detail/Detail?PublicationID=P20160806171</t>
  </si>
  <si>
    <t>http://www.airitibooks.com/Detail/Detail?PublicationID=P20160527025</t>
  </si>
  <si>
    <t>http://www.airitibooks.com/Detail/Detail?PublicationID=P20150318006</t>
  </si>
  <si>
    <t>http://www.airitibooks.com/Detail/Detail?PublicationID=P20160806125</t>
  </si>
  <si>
    <t>http://www.airitibooks.com/Detail/Detail?PublicationID=P20160907187</t>
  </si>
  <si>
    <t>http://www.airitibooks.com/Detail/Detail?PublicationID=P20160907159</t>
  </si>
  <si>
    <t>http://www.airitibooks.com/Detail/Detail?PublicationID=P20160824007</t>
  </si>
  <si>
    <t>http://www.airitibooks.com/Detail/Detail?PublicationID=P20130718024</t>
  </si>
  <si>
    <t>http://www.airitibooks.com/Detail/Detail?PublicationID=P20150624023</t>
  </si>
  <si>
    <t>http://www.airitibooks.com/Detail/Detail?PublicationID=P20140321046</t>
  </si>
  <si>
    <t>http://www.airitibooks.com/Detail/Detail?PublicationID=P20160907069</t>
  </si>
  <si>
    <t>http://www.airitibooks.com/Detail/Detail?PublicationID=P20170411044</t>
  </si>
  <si>
    <t>http://www.airitibooks.com/Detail/Detail?PublicationID=P20160806169</t>
  </si>
  <si>
    <t>http://www.airitibooks.com/Detail/Detail?PublicationID=P20161024306</t>
  </si>
  <si>
    <t>http://www.airitibooks.com/Detail/Detail?PublicationID=P20160413053</t>
  </si>
  <si>
    <t>http://www.airitibooks.com/Detail/Detail?PublicationID=P20130502159</t>
  </si>
  <si>
    <t>http://www.airitibooks.com/Detail/Detail?PublicationID=P20140124024</t>
  </si>
  <si>
    <t>http://www.airitibooks.com/Detail/Detail?PublicationID=P20161115082</t>
  </si>
  <si>
    <t>http://www.airitibooks.com/Detail/Detail?PublicationID=P20161107081</t>
  </si>
  <si>
    <t>http://www.airitibooks.com/Detail/Detail?PublicationID=P20130830073</t>
  </si>
  <si>
    <t>http://www.airitibooks.com/Detail/Detail?PublicationID=P20160824005</t>
  </si>
  <si>
    <t>http://www.airitibooks.com/Detail/Detail?PublicationID=P20160806176</t>
  </si>
  <si>
    <t>http://www.airitibooks.com/Detail/Detail?PublicationID=P20160806173</t>
  </si>
  <si>
    <t>http://www.airitibooks.com/Detail/Detail?PublicationID=P20151111107</t>
  </si>
  <si>
    <t>http://www.airitibooks.com/Detail/Detail?PublicationID=P20130319030</t>
  </si>
  <si>
    <t>http://www.airitibooks.com/Detail/Detail?PublicationID=P20170929015</t>
  </si>
  <si>
    <t>http://www.airitibooks.com/Detail/Detail?PublicationID=P20160824001</t>
  </si>
  <si>
    <t>http://www.airitibooks.com/Detail/Detail?PublicationID=P20160602079</t>
  </si>
  <si>
    <t>http://www.airitibooks.com/Detail/Detail?PublicationID=P20130521098</t>
  </si>
  <si>
    <t>http://www.airitibooks.com/Detail/Detail?PublicationID=P20150122082</t>
  </si>
  <si>
    <t>http://www.airitibooks.com/Detail/Detail?PublicationID=P20140625021</t>
  </si>
  <si>
    <t>http://www.airitibooks.com/Detail/Detail?PublicationID=P20160303023</t>
  </si>
  <si>
    <t>http://www.airitibooks.com/Detail/Detail?PublicationID=P20160319062</t>
  </si>
  <si>
    <t>http://www.airitibooks.com/Detail/Detail?PublicationID=P20130521096</t>
  </si>
  <si>
    <t>http://www.airitibooks.com/Detail/Detail?PublicationID=P20130725087</t>
  </si>
  <si>
    <t>http://www.airitibooks.com/Detail/Detail?PublicationID=P20161115075</t>
  </si>
  <si>
    <t>http://www.airitibooks.com/Detail/Detail?PublicationID=P20161024307</t>
  </si>
  <si>
    <t>http://www.airitibooks.com/Detail/Detail?PublicationID=P20160907171</t>
  </si>
  <si>
    <t>http://www.airitibooks.com/Detail/Detail?PublicationID=P20160602048</t>
  </si>
  <si>
    <t>http://www.airitibooks.com/Detail/Detail?PublicationID=P20150316035</t>
  </si>
  <si>
    <t>http://www.airitibooks.com/Detail/Detail?PublicationID=P20160907047</t>
  </si>
  <si>
    <t>http://www.airitibooks.com/Detail/Detail?PublicationID=P20130521084</t>
  </si>
  <si>
    <t>http://www.airitibooks.com/Detail/Detail?PublicationID=P20160603024</t>
  </si>
  <si>
    <t>http://www.airitibooks.com/Detail/Detail?PublicationID=P20160907065</t>
  </si>
  <si>
    <t>http://www.airitibooks.com/Detail/Detail?PublicationID=P20160303002</t>
  </si>
  <si>
    <t>http://www.airitibooks.com/Detail/Detail?PublicationID=P20160517141</t>
  </si>
  <si>
    <t>http://www.airitibooks.com/Detail/Detail?PublicationID=P20160517139</t>
  </si>
  <si>
    <t>http://www.airitibooks.com/Detail/Detail?PublicationID=P20120224001</t>
  </si>
  <si>
    <t>http://www.airitibooks.com/Detail/Detail?PublicationID=P20160413033</t>
  </si>
  <si>
    <t>http://www.airitibooks.com/Detail/Detail?PublicationID=P20161024305</t>
  </si>
  <si>
    <t>http://www.airitibooks.com/Detail/Detail?PublicationID=P20160913101</t>
  </si>
  <si>
    <t>http://www.airitibooks.com/Detail/Detail?PublicationID=P20150821142</t>
  </si>
  <si>
    <t>http://www.airitibooks.com/Detail/Detail?PublicationID=P20130205042</t>
  </si>
  <si>
    <t>http://www.airitibooks.com/Detail/Detail?PublicationID=P20150310009</t>
  </si>
  <si>
    <t>http://www.airitibooks.com/Detail/Detail?PublicationID=P20150820116</t>
  </si>
  <si>
    <t>http://www.airitibooks.com/Detail/Detail?PublicationID=P20150513004</t>
  </si>
  <si>
    <t>http://www.airitibooks.com/Detail/Detail?PublicationID=P20151027102</t>
  </si>
  <si>
    <t>http://www.airitibooks.com/Detail/Detail?PublicationID=P20130705044</t>
  </si>
  <si>
    <t>http://www.airitibooks.com/Detail/Detail?PublicationID=P20160824011</t>
  </si>
  <si>
    <t>http://www.airitibooks.com/Detail/Detail?PublicationID=P20160824009</t>
  </si>
  <si>
    <t>http://www.airitibooks.com/Detail/Detail?PublicationID=P20171012036</t>
  </si>
  <si>
    <t>http://www.airitibooks.com/Detail/Detail?PublicationID=P20161024308</t>
  </si>
  <si>
    <t>http://www.airitibooks.com/Detail/Detail?PublicationID=P20160715175</t>
  </si>
  <si>
    <t>http://www.airitibooks.com/Detail/Detail?PublicationID=P20150504057</t>
  </si>
  <si>
    <t>http://www.airitibooks.com/Detail/Detail?PublicationID=P20151020405</t>
  </si>
  <si>
    <t>http://www.airitibooks.com/Detail/Detail?PublicationID=P20151021180</t>
  </si>
  <si>
    <t>http://www.airitibooks.com/Detail/Detail?PublicationID=P20161004108</t>
  </si>
  <si>
    <t>http://www.airitibooks.com/Detail/Detail?PublicationID=P20130325078</t>
  </si>
  <si>
    <t>http://www.airitibooks.com/Detail/Detail?PublicationID=P20161004076</t>
  </si>
  <si>
    <t>http://www.airitibooks.com/Detail/Detail?PublicationID=P20131009296</t>
  </si>
  <si>
    <t>http://www.airitibooks.com/Detail/Detail?PublicationID=P20160303019</t>
  </si>
  <si>
    <t>http://www.airitibooks.com/Detail/Detail?PublicationID=P20160801117</t>
  </si>
  <si>
    <t>http://www.airitibooks.com/Detail/Detail?PublicationID=P20160303004</t>
  </si>
  <si>
    <t>http://www.airitibooks.com/Detail/Detail?PublicationID=P20160801102</t>
  </si>
  <si>
    <t>http://www.airitibooks.com/Detail/Detail?PublicationID=P20160806172</t>
  </si>
  <si>
    <t>http://www.airitibooks.com/Detail/Detail?PublicationID=P20160806185</t>
  </si>
  <si>
    <t>http://www.airitibooks.com/Detail/Detail?PublicationID=P20160801118</t>
  </si>
  <si>
    <t>http://www.airitibooks.com/Detail/Detail?PublicationID=P20160801108</t>
  </si>
  <si>
    <t>http://www.airitibooks.com/Detail/Detail?PublicationID=P20160806194</t>
  </si>
  <si>
    <t>http://www.airitibooks.com/Detail/Detail?PublicationID=P20160801127</t>
  </si>
  <si>
    <t>http://www.airitibooks.com/Detail/Detail?PublicationID=P20160801128</t>
  </si>
  <si>
    <t>http://www.airitibooks.com/Detail/Detail?PublicationID=P20160824012</t>
  </si>
  <si>
    <t>http://www.airitibooks.com/Detail/Detail?PublicationID=P20160806188</t>
  </si>
  <si>
    <t>http://www.airitibooks.com/Detail/Detail?PublicationID=P20160806174</t>
  </si>
  <si>
    <t>http://www.airitibooks.com/Detail/Detail?PublicationID=P20160801112</t>
  </si>
  <si>
    <t>http://www.airitibooks.com/Detail/Detail?PublicationID=P20131218049</t>
  </si>
  <si>
    <t>http://www.airitibooks.com/Detail/Detail?PublicationID=P20160806193</t>
  </si>
  <si>
    <t>http://www.airitibooks.com/Detail/Detail?PublicationID=P20160801132</t>
  </si>
  <si>
    <t>http://www.airitibooks.com/Detail/Detail?PublicationID=P20160801115</t>
  </si>
  <si>
    <t>http://www.airitibooks.com/Detail/Detail?PublicationID=P20160801110</t>
  </si>
  <si>
    <t>http://www.airitibooks.com/Detail/Detail?PublicationID=P20160801100</t>
  </si>
  <si>
    <t>http://www.airitibooks.com/Detail/Detail?PublicationID=P20160824015</t>
  </si>
  <si>
    <t>http://www.airitibooks.com/Detail/Detail?PublicationID=P20160806181</t>
  </si>
  <si>
    <t>http://www.airitibooks.com/Detail/Detail?PublicationID=P20160801120</t>
  </si>
  <si>
    <t>http://www.airitibooks.com/Detail/Detail?PublicationID=P20160801116</t>
  </si>
  <si>
    <t>http://www.airitibooks.com/Detail/Detail?PublicationID=P20160801122</t>
  </si>
  <si>
    <t>http://www.airitibooks.com/Detail/Detail?PublicationID=P20160806190</t>
  </si>
  <si>
    <t>http://www.airitibooks.com/Detail/Detail?PublicationID=P20150924014</t>
  </si>
  <si>
    <t>http://www.airitibooks.com/Detail/Detail?PublicationID=P20160531014</t>
  </si>
  <si>
    <t>http://www.airitibooks.com/Detail/Detail?PublicationID=P20160413002</t>
  </si>
  <si>
    <t>http://www.airitibooks.com/Detail/Detail?PublicationID=P20150505056</t>
  </si>
  <si>
    <t>http://www.airitibooks.com/Detail/Detail?PublicationID=P20141105312</t>
  </si>
  <si>
    <t>http://www.airitibooks.com/Detail/Detail?PublicationID=P20160806192</t>
  </si>
  <si>
    <t>http://www.airitibooks.com/Detail/Detail?PublicationID=P20160801125</t>
  </si>
  <si>
    <t>http://www.airitibooks.com/Detail/Detail?PublicationID=P20160907280</t>
  </si>
  <si>
    <t>http://www.airitibooks.com/Detail/Detail?PublicationID=P20141105289</t>
  </si>
  <si>
    <t>http://www.airitibooks.com/Detail/Detail?PublicationID=P20150820129</t>
  </si>
  <si>
    <t>http://www.airitibooks.com/Detail/Detail?PublicationID=P20171006001</t>
  </si>
  <si>
    <t>http://www.airitibooks.com/Detail/Detail?PublicationID=P20141105308</t>
  </si>
  <si>
    <t>http://www.airitibooks.com/Detail/Detail?PublicationID=P20160801123</t>
  </si>
  <si>
    <t>http://www.airitibooks.com/Detail/Detail?PublicationID=P20160806191</t>
  </si>
  <si>
    <t>http://www.airitibooks.com/Detail/Detail?PublicationID=P20170907117</t>
  </si>
  <si>
    <t>http://www.airitibooks.com/Detail/Detail?PublicationID=P20140808212</t>
  </si>
  <si>
    <t>http://www.airitibooks.com/Detail/Detail?PublicationID=P20161115081</t>
  </si>
  <si>
    <t>http://www.airitibooks.com/Detail/Detail?PublicationID=P20170929013</t>
  </si>
  <si>
    <t>http://www.airitibooks.com/Detail/Detail?PublicationID=P20160413031</t>
  </si>
  <si>
    <t>http://www.airitibooks.com/Detail/Detail?PublicationID=P20160801124</t>
  </si>
  <si>
    <t>http://www.airitibooks.com/Detail/Detail?PublicationID=P20150316014</t>
  </si>
  <si>
    <t>http://www.airitibooks.com/Detail/Detail?PublicationID=P20151020397</t>
  </si>
  <si>
    <t>http://www.airitibooks.com/Detail/Detail?PublicationID=P20170929016</t>
  </si>
  <si>
    <t>http://www.airitibooks.com/Detail/Detail?PublicationID=P20130718025</t>
  </si>
  <si>
    <t>2015TOP5000台灣地區大型企業排名: 綜合篇</t>
    <phoneticPr fontId="1" type="noConversion"/>
  </si>
  <si>
    <t>這樣說,才能打動人: 掌握人際關係的關鍵</t>
    <phoneticPr fontId="1" type="noConversion"/>
  </si>
  <si>
    <t>9789860390322_1</t>
    <phoneticPr fontId="1" type="noConversion"/>
  </si>
  <si>
    <t>9789860390322_2</t>
    <phoneticPr fontId="1" type="noConversion"/>
  </si>
  <si>
    <t>先秦文本及思想之形成.發展與轉化（上）</t>
    <phoneticPr fontId="1" type="noConversion"/>
  </si>
  <si>
    <t>先秦文本及思想之形成.發展與轉化（下）</t>
    <phoneticPr fontId="1" type="noConversion"/>
  </si>
  <si>
    <t>紅樓夢〈上冊〉</t>
    <phoneticPr fontId="1" type="noConversion"/>
  </si>
  <si>
    <t>紅樓夢〈中冊〉</t>
    <phoneticPr fontId="1" type="noConversion"/>
  </si>
  <si>
    <t>紅樓夢〈下冊〉</t>
    <phoneticPr fontId="1" type="noConversion"/>
  </si>
  <si>
    <t>9789571366890</t>
  </si>
  <si>
    <t>9789571366906</t>
  </si>
  <si>
    <t>海的旅館：「隱晦家庭」繪本三部曲之一</t>
  </si>
  <si>
    <t>老人臉貓：「隱晦家庭」繪本三部曲之二</t>
    <phoneticPr fontId="16" type="noConversion"/>
  </si>
  <si>
    <t>after：「隱晦家庭」繪本三部曲之三</t>
  </si>
  <si>
    <t>公共衛生學（上冊）</t>
  </si>
  <si>
    <t>公共衛生學（中冊）</t>
    <phoneticPr fontId="1" type="noConversion"/>
  </si>
  <si>
    <t>公共衛生學（下冊）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</si>
</sst>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#######"/>
    <numFmt numFmtId="177" formatCode="0_);[Red]\(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0"/>
      <color rgb="FF0000FF"/>
      <name val="新細明體"/>
      <family val="1"/>
      <charset val="136"/>
      <scheme val="major"/>
    </font>
    <font>
      <sz val="10"/>
      <color rgb="FFFF00FF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1"/>
      <color rgb="FF0000FF"/>
      <name val="新細明體"/>
      <family val="1"/>
      <charset val="136"/>
      <scheme val="major"/>
    </font>
    <font>
      <sz val="11"/>
      <color rgb="FFFF00FF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5" borderId="1" xfId="0" applyNumberFormat="1" applyFill="1" applyBorder="1">
      <alignment vertical="center"/>
    </xf>
    <xf numFmtId="0" fontId="16" fillId="5" borderId="1" xfId="0" applyNumberFormat="1" applyFont="1" applyFill="1" applyBorder="1">
      <alignment vertical="center"/>
    </xf>
  </cellXfs>
  <cellStyles count="6">
    <cellStyle name="一般" xfId="0" builtinId="0"/>
    <cellStyle name="一般 10 2" xfId="5"/>
    <cellStyle name="一般 2" xfId="1"/>
    <cellStyle name="一般 2 15" xfId="2"/>
    <cellStyle name="一般 2 2 3" xfId="4"/>
    <cellStyle name="一般 2 3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tabSelected="1" zoomScale="80" zoomScaleNormal="80" workbookViewId="0">
      <pane ySplit="1" topLeftCell="A2" activePane="bottomLeft" state="frozen"/>
      <selection pane="bottomLeft" activeCell="F95" sqref="F95"/>
    </sheetView>
  </sheetViews>
  <sheetFormatPr defaultColWidth="8.875" defaultRowHeight="16.5"/>
  <cols>
    <col min="1" max="1" width="7.5" style="2" customWidth="1"/>
    <col min="2" max="2" width="22.625" style="3" customWidth="1"/>
    <col min="3" max="3" width="12.375" style="3" customWidth="1"/>
    <col min="4" max="4" width="17.625" style="3" customWidth="1"/>
    <col min="5" max="5" width="20.5" style="3" customWidth="1"/>
    <col min="6" max="6" width="25.875" style="3" customWidth="1"/>
    <col min="7" max="7" width="7.5" style="3" customWidth="1"/>
    <col min="8" max="8" width="8.875" style="3" customWidth="1"/>
    <col min="9" max="9" width="13.5" style="3" customWidth="1"/>
    <col min="10" max="10" width="15.875" style="3" customWidth="1"/>
    <col min="11" max="11" width="9" style="3" customWidth="1"/>
    <col min="12" max="12" width="9.5" style="3" customWidth="1"/>
    <col min="13" max="15" width="9" style="15" hidden="1" customWidth="1"/>
    <col min="16" max="16" width="4.625" style="16" hidden="1" customWidth="1"/>
    <col min="17" max="17" width="21.875" style="3" hidden="1" customWidth="1"/>
    <col min="18" max="18" width="18.375" style="3" hidden="1" customWidth="1"/>
    <col min="19" max="19" width="24.875" style="17" hidden="1" customWidth="1"/>
    <col min="20" max="20" width="21.5" style="3" hidden="1" customWidth="1"/>
    <col min="21" max="21" width="22" style="3" hidden="1" customWidth="1"/>
    <col min="22" max="22" width="13.5" style="3" hidden="1" customWidth="1"/>
    <col min="23" max="23" width="56.625" style="3" customWidth="1"/>
    <col min="24" max="16384" width="8.875" style="3"/>
  </cols>
  <sheetData>
    <row r="1" spans="1:23">
      <c r="A1" s="22" t="s">
        <v>462</v>
      </c>
      <c r="B1" s="22" t="s">
        <v>0</v>
      </c>
      <c r="C1" s="22" t="s">
        <v>1</v>
      </c>
      <c r="D1" s="23" t="s">
        <v>487</v>
      </c>
      <c r="E1" s="23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4" t="s">
        <v>339</v>
      </c>
      <c r="N1" s="24" t="s">
        <v>340</v>
      </c>
      <c r="O1" s="24" t="s">
        <v>341</v>
      </c>
      <c r="P1" s="25" t="s">
        <v>364</v>
      </c>
      <c r="Q1" s="26" t="s">
        <v>425</v>
      </c>
      <c r="R1" s="7" t="s">
        <v>402</v>
      </c>
      <c r="S1" s="27" t="s">
        <v>445</v>
      </c>
      <c r="T1" s="4" t="s">
        <v>454</v>
      </c>
      <c r="U1" s="26" t="s">
        <v>455</v>
      </c>
      <c r="V1" s="4" t="s">
        <v>458</v>
      </c>
      <c r="W1" s="22" t="s">
        <v>707</v>
      </c>
    </row>
    <row r="2" spans="1:23">
      <c r="A2" s="1">
        <v>1</v>
      </c>
      <c r="B2" s="4" t="s">
        <v>10</v>
      </c>
      <c r="C2" s="4" t="s">
        <v>54</v>
      </c>
      <c r="D2" s="5"/>
      <c r="E2" s="6" t="s">
        <v>488</v>
      </c>
      <c r="F2" s="7" t="s">
        <v>489</v>
      </c>
      <c r="G2" s="4">
        <v>1</v>
      </c>
      <c r="H2" s="4" t="s">
        <v>13</v>
      </c>
      <c r="I2" s="4" t="s">
        <v>490</v>
      </c>
      <c r="J2" s="4" t="s">
        <v>71</v>
      </c>
      <c r="K2" s="4">
        <v>2015</v>
      </c>
      <c r="L2" s="4" t="s">
        <v>16</v>
      </c>
      <c r="M2" s="8"/>
      <c r="N2" s="8"/>
      <c r="O2" s="8"/>
      <c r="P2" s="20"/>
      <c r="Q2" s="4" t="s">
        <v>426</v>
      </c>
      <c r="R2" s="4" t="s">
        <v>369</v>
      </c>
      <c r="S2" s="4" t="s">
        <v>427</v>
      </c>
      <c r="W2" s="4" t="s">
        <v>708</v>
      </c>
    </row>
    <row r="3" spans="1:23">
      <c r="A3" s="1">
        <v>2</v>
      </c>
      <c r="B3" s="4" t="s">
        <v>10</v>
      </c>
      <c r="C3" s="4" t="s">
        <v>25</v>
      </c>
      <c r="D3" s="5"/>
      <c r="E3" s="6" t="s">
        <v>491</v>
      </c>
      <c r="F3" s="7" t="s">
        <v>492</v>
      </c>
      <c r="G3" s="4">
        <v>1</v>
      </c>
      <c r="H3" s="4" t="s">
        <v>13</v>
      </c>
      <c r="I3" s="4" t="s">
        <v>215</v>
      </c>
      <c r="J3" s="4" t="s">
        <v>42</v>
      </c>
      <c r="K3" s="4">
        <v>2014</v>
      </c>
      <c r="L3" s="4" t="s">
        <v>16</v>
      </c>
      <c r="M3" s="8"/>
      <c r="N3" s="8"/>
      <c r="O3" s="8"/>
      <c r="P3" s="20"/>
      <c r="Q3" s="4"/>
      <c r="R3" s="4"/>
      <c r="S3" s="4"/>
      <c r="W3" s="4" t="s">
        <v>709</v>
      </c>
    </row>
    <row r="4" spans="1:23">
      <c r="A4" s="1">
        <v>3</v>
      </c>
      <c r="B4" s="4" t="s">
        <v>10</v>
      </c>
      <c r="C4" s="4" t="s">
        <v>47</v>
      </c>
      <c r="D4" s="5"/>
      <c r="E4" s="6" t="s">
        <v>493</v>
      </c>
      <c r="F4" s="4" t="s">
        <v>494</v>
      </c>
      <c r="G4" s="4">
        <v>1</v>
      </c>
      <c r="H4" s="4" t="s">
        <v>13</v>
      </c>
      <c r="I4" s="4" t="s">
        <v>154</v>
      </c>
      <c r="J4" s="4" t="s">
        <v>42</v>
      </c>
      <c r="K4" s="4">
        <v>2016</v>
      </c>
      <c r="L4" s="4" t="s">
        <v>16</v>
      </c>
      <c r="M4" s="8"/>
      <c r="N4" s="8"/>
      <c r="O4" s="8"/>
      <c r="P4" s="20"/>
      <c r="Q4" s="4"/>
      <c r="R4" s="4"/>
      <c r="S4" s="4"/>
      <c r="W4" s="4" t="s">
        <v>710</v>
      </c>
    </row>
    <row r="5" spans="1:23">
      <c r="A5" s="1">
        <v>4</v>
      </c>
      <c r="B5" s="4" t="s">
        <v>10</v>
      </c>
      <c r="C5" s="4" t="s">
        <v>68</v>
      </c>
      <c r="D5" s="5"/>
      <c r="E5" s="6" t="s">
        <v>495</v>
      </c>
      <c r="F5" s="7" t="s">
        <v>222</v>
      </c>
      <c r="G5" s="4">
        <v>1</v>
      </c>
      <c r="H5" s="4" t="s">
        <v>13</v>
      </c>
      <c r="I5" s="4" t="s">
        <v>223</v>
      </c>
      <c r="J5" s="4" t="s">
        <v>42</v>
      </c>
      <c r="K5" s="4">
        <v>2015</v>
      </c>
      <c r="L5" s="4" t="s">
        <v>16</v>
      </c>
      <c r="M5" s="8"/>
      <c r="N5" s="8"/>
      <c r="O5" s="8"/>
      <c r="P5" s="20"/>
      <c r="Q5" s="4"/>
      <c r="R5" s="4"/>
      <c r="S5" s="4"/>
      <c r="W5" s="4" t="s">
        <v>711</v>
      </c>
    </row>
    <row r="6" spans="1:23">
      <c r="A6" s="1">
        <v>5</v>
      </c>
      <c r="B6" s="4" t="s">
        <v>10</v>
      </c>
      <c r="C6" s="4" t="s">
        <v>123</v>
      </c>
      <c r="D6" s="5"/>
      <c r="E6" s="6" t="s">
        <v>496</v>
      </c>
      <c r="F6" s="7" t="s">
        <v>148</v>
      </c>
      <c r="G6" s="4">
        <v>1</v>
      </c>
      <c r="H6" s="4" t="s">
        <v>13</v>
      </c>
      <c r="I6" s="4" t="s">
        <v>149</v>
      </c>
      <c r="J6" s="4" t="s">
        <v>71</v>
      </c>
      <c r="K6" s="4">
        <v>2015</v>
      </c>
      <c r="L6" s="4" t="s">
        <v>16</v>
      </c>
      <c r="M6" s="8"/>
      <c r="N6" s="8"/>
      <c r="O6" s="8"/>
      <c r="P6" s="20"/>
      <c r="Q6" s="4"/>
      <c r="R6" s="4"/>
      <c r="S6" s="4"/>
      <c r="W6" s="4" t="s">
        <v>712</v>
      </c>
    </row>
    <row r="7" spans="1:23">
      <c r="A7" s="1">
        <v>6</v>
      </c>
      <c r="B7" s="4" t="s">
        <v>10</v>
      </c>
      <c r="C7" s="4" t="s">
        <v>54</v>
      </c>
      <c r="D7" s="5"/>
      <c r="E7" s="6" t="s">
        <v>497</v>
      </c>
      <c r="F7" s="7" t="s">
        <v>498</v>
      </c>
      <c r="G7" s="4">
        <v>1</v>
      </c>
      <c r="H7" s="4" t="s">
        <v>13</v>
      </c>
      <c r="I7" s="4" t="s">
        <v>91</v>
      </c>
      <c r="J7" s="4" t="s">
        <v>71</v>
      </c>
      <c r="K7" s="4">
        <v>2016</v>
      </c>
      <c r="L7" s="4" t="s">
        <v>16</v>
      </c>
      <c r="M7" s="8"/>
      <c r="N7" s="8"/>
      <c r="O7" s="8"/>
      <c r="P7" s="20"/>
      <c r="Q7" s="4"/>
      <c r="R7" s="4"/>
      <c r="S7" s="4"/>
      <c r="W7" s="4" t="s">
        <v>713</v>
      </c>
    </row>
    <row r="8" spans="1:23">
      <c r="A8" s="1">
        <v>7</v>
      </c>
      <c r="B8" s="4" t="s">
        <v>10</v>
      </c>
      <c r="C8" s="4" t="s">
        <v>68</v>
      </c>
      <c r="D8" s="5"/>
      <c r="E8" s="6" t="s">
        <v>499</v>
      </c>
      <c r="F8" s="4" t="s">
        <v>210</v>
      </c>
      <c r="G8" s="4">
        <v>1</v>
      </c>
      <c r="H8" s="4" t="s">
        <v>13</v>
      </c>
      <c r="I8" s="4" t="s">
        <v>211</v>
      </c>
      <c r="J8" s="4" t="s">
        <v>132</v>
      </c>
      <c r="K8" s="4">
        <v>2016</v>
      </c>
      <c r="L8" s="4" t="s">
        <v>16</v>
      </c>
      <c r="M8" s="8"/>
      <c r="N8" s="8"/>
      <c r="O8" s="8"/>
      <c r="P8" s="20"/>
      <c r="Q8" s="4"/>
      <c r="R8" s="4"/>
      <c r="S8" s="4"/>
      <c r="W8" s="4" t="s">
        <v>714</v>
      </c>
    </row>
    <row r="9" spans="1:23">
      <c r="A9" s="1">
        <v>8</v>
      </c>
      <c r="B9" s="4" t="s">
        <v>10</v>
      </c>
      <c r="C9" s="4" t="s">
        <v>25</v>
      </c>
      <c r="D9" s="5"/>
      <c r="E9" s="9" t="s">
        <v>500</v>
      </c>
      <c r="F9" s="7" t="s">
        <v>264</v>
      </c>
      <c r="G9" s="4">
        <v>1</v>
      </c>
      <c r="H9" s="4" t="s">
        <v>13</v>
      </c>
      <c r="I9" s="4" t="s">
        <v>265</v>
      </c>
      <c r="J9" s="4" t="s">
        <v>58</v>
      </c>
      <c r="K9" s="4">
        <v>2015</v>
      </c>
      <c r="L9" s="4" t="s">
        <v>16</v>
      </c>
      <c r="M9" s="8"/>
      <c r="N9" s="8"/>
      <c r="O9" s="8"/>
      <c r="P9" s="20"/>
      <c r="Q9" s="4"/>
      <c r="R9" s="4"/>
      <c r="S9" s="4"/>
      <c r="W9" s="4" t="s">
        <v>715</v>
      </c>
    </row>
    <row r="10" spans="1:23">
      <c r="A10" s="1">
        <v>9</v>
      </c>
      <c r="B10" s="4" t="s">
        <v>10</v>
      </c>
      <c r="C10" s="4" t="s">
        <v>25</v>
      </c>
      <c r="D10" s="5"/>
      <c r="E10" s="9" t="s">
        <v>501</v>
      </c>
      <c r="F10" s="7" t="s">
        <v>266</v>
      </c>
      <c r="G10" s="4">
        <v>1</v>
      </c>
      <c r="H10" s="4" t="s">
        <v>13</v>
      </c>
      <c r="I10" s="4" t="s">
        <v>265</v>
      </c>
      <c r="J10" s="4" t="s">
        <v>58</v>
      </c>
      <c r="K10" s="4">
        <v>2015</v>
      </c>
      <c r="L10" s="4" t="s">
        <v>16</v>
      </c>
      <c r="M10" s="8"/>
      <c r="N10" s="8"/>
      <c r="O10" s="8"/>
      <c r="P10" s="20"/>
      <c r="Q10" s="4"/>
      <c r="R10" s="4"/>
      <c r="S10" s="4"/>
      <c r="W10" s="4" t="s">
        <v>716</v>
      </c>
    </row>
    <row r="11" spans="1:23">
      <c r="A11" s="1">
        <v>10</v>
      </c>
      <c r="B11" s="4" t="s">
        <v>10</v>
      </c>
      <c r="C11" s="4" t="s">
        <v>31</v>
      </c>
      <c r="D11" s="9" t="s">
        <v>502</v>
      </c>
      <c r="E11" s="9"/>
      <c r="F11" s="7" t="s">
        <v>444</v>
      </c>
      <c r="G11" s="7">
        <v>1</v>
      </c>
      <c r="H11" s="7" t="s">
        <v>13</v>
      </c>
      <c r="I11" s="7" t="s">
        <v>306</v>
      </c>
      <c r="J11" s="7" t="s">
        <v>503</v>
      </c>
      <c r="K11" s="7">
        <v>2014</v>
      </c>
      <c r="L11" s="4" t="s">
        <v>16</v>
      </c>
      <c r="M11" s="8"/>
      <c r="N11" s="8"/>
      <c r="O11" s="8"/>
      <c r="P11" s="20"/>
      <c r="Q11" s="4"/>
      <c r="R11" s="4"/>
      <c r="S11" s="18" t="s">
        <v>443</v>
      </c>
      <c r="T11" s="4" t="s">
        <v>449</v>
      </c>
      <c r="U11" s="4" t="s">
        <v>427</v>
      </c>
      <c r="V11" s="34"/>
      <c r="W11" s="4" t="str">
        <f>HYPERLINK("http://www.airitibooks.com/Detail/Detail?PublicationID=P20140912077", "http://www.airitibooks.com/Detail/Detail?PublicationID=P20140912077")</f>
        <v>http://www.airitibooks.com/Detail/Detail?PublicationID=P20140912077</v>
      </c>
    </row>
    <row r="12" spans="1:23">
      <c r="A12" s="1">
        <v>11</v>
      </c>
      <c r="B12" s="4" t="s">
        <v>10</v>
      </c>
      <c r="C12" s="4" t="s">
        <v>29</v>
      </c>
      <c r="D12" s="9" t="s">
        <v>389</v>
      </c>
      <c r="E12" s="9"/>
      <c r="F12" s="7" t="s">
        <v>865</v>
      </c>
      <c r="G12" s="7">
        <v>1</v>
      </c>
      <c r="H12" s="7" t="s">
        <v>13</v>
      </c>
      <c r="I12" s="7" t="s">
        <v>30</v>
      </c>
      <c r="J12" s="7" t="s">
        <v>504</v>
      </c>
      <c r="K12" s="7">
        <v>2015</v>
      </c>
      <c r="L12" s="4" t="s">
        <v>16</v>
      </c>
      <c r="M12" s="8"/>
      <c r="N12" s="8"/>
      <c r="O12" s="8"/>
      <c r="P12" s="20"/>
      <c r="Q12" s="4"/>
      <c r="R12" s="4"/>
      <c r="S12" s="18" t="s">
        <v>443</v>
      </c>
      <c r="T12" s="4" t="s">
        <v>446</v>
      </c>
      <c r="U12" s="4" t="s">
        <v>427</v>
      </c>
      <c r="V12" s="34"/>
      <c r="W12" s="4" t="str">
        <f>HYPERLINK("http://www.airitibooks.com/Detail/Detail?PublicationID=P20160913079", "http://www.airitibooks.com/Detail/Detail?PublicationID=P20160913079")</f>
        <v>http://www.airitibooks.com/Detail/Detail?PublicationID=P20160913079</v>
      </c>
    </row>
    <row r="13" spans="1:23">
      <c r="A13" s="1">
        <v>12</v>
      </c>
      <c r="B13" s="4" t="s">
        <v>10</v>
      </c>
      <c r="C13" s="4" t="s">
        <v>29</v>
      </c>
      <c r="D13" s="5"/>
      <c r="E13" s="9" t="s">
        <v>505</v>
      </c>
      <c r="F13" s="4" t="s">
        <v>506</v>
      </c>
      <c r="G13" s="4">
        <v>1</v>
      </c>
      <c r="H13" s="7" t="s">
        <v>13</v>
      </c>
      <c r="I13" s="4" t="s">
        <v>299</v>
      </c>
      <c r="J13" s="4" t="s">
        <v>297</v>
      </c>
      <c r="K13" s="4">
        <v>2015</v>
      </c>
      <c r="L13" s="4" t="s">
        <v>16</v>
      </c>
      <c r="M13" s="8"/>
      <c r="N13" s="8"/>
      <c r="O13" s="8"/>
      <c r="P13" s="20"/>
      <c r="Q13" s="4"/>
      <c r="R13" s="4"/>
      <c r="S13" s="4"/>
      <c r="W13" s="4" t="s">
        <v>717</v>
      </c>
    </row>
    <row r="14" spans="1:23">
      <c r="A14" s="1">
        <v>13</v>
      </c>
      <c r="B14" s="4" t="s">
        <v>10</v>
      </c>
      <c r="C14" s="4" t="s">
        <v>29</v>
      </c>
      <c r="D14" s="5"/>
      <c r="E14" s="9" t="s">
        <v>507</v>
      </c>
      <c r="F14" s="4" t="s">
        <v>298</v>
      </c>
      <c r="G14" s="4">
        <v>1</v>
      </c>
      <c r="H14" s="7" t="s">
        <v>13</v>
      </c>
      <c r="I14" s="4" t="s">
        <v>30</v>
      </c>
      <c r="J14" s="4" t="s">
        <v>30</v>
      </c>
      <c r="K14" s="4">
        <v>2015</v>
      </c>
      <c r="L14" s="4" t="s">
        <v>16</v>
      </c>
      <c r="M14" s="8"/>
      <c r="N14" s="8"/>
      <c r="O14" s="8"/>
      <c r="P14" s="20"/>
      <c r="Q14" s="4"/>
      <c r="R14" s="4"/>
      <c r="S14" s="4"/>
      <c r="W14" s="4" t="s">
        <v>718</v>
      </c>
    </row>
    <row r="15" spans="1:23">
      <c r="A15" s="1">
        <v>14</v>
      </c>
      <c r="B15" s="4" t="s">
        <v>10</v>
      </c>
      <c r="C15" s="4" t="s">
        <v>294</v>
      </c>
      <c r="D15" s="5"/>
      <c r="E15" s="9" t="s">
        <v>508</v>
      </c>
      <c r="F15" s="7" t="s">
        <v>509</v>
      </c>
      <c r="G15" s="4">
        <v>1</v>
      </c>
      <c r="H15" s="4" t="s">
        <v>13</v>
      </c>
      <c r="I15" s="4" t="s">
        <v>300</v>
      </c>
      <c r="J15" s="4" t="s">
        <v>297</v>
      </c>
      <c r="K15" s="4">
        <v>2016</v>
      </c>
      <c r="L15" s="4" t="s">
        <v>16</v>
      </c>
      <c r="M15" s="8"/>
      <c r="N15" s="8"/>
      <c r="O15" s="8"/>
      <c r="P15" s="20"/>
      <c r="Q15" s="4"/>
      <c r="R15" s="4"/>
      <c r="S15" s="4"/>
      <c r="W15" s="4" t="s">
        <v>719</v>
      </c>
    </row>
    <row r="16" spans="1:23">
      <c r="A16" s="1">
        <v>15</v>
      </c>
      <c r="B16" s="4" t="s">
        <v>10</v>
      </c>
      <c r="C16" s="4" t="s">
        <v>294</v>
      </c>
      <c r="D16" s="5"/>
      <c r="E16" s="9" t="s">
        <v>510</v>
      </c>
      <c r="F16" s="7" t="s">
        <v>301</v>
      </c>
      <c r="G16" s="4">
        <v>1</v>
      </c>
      <c r="H16" s="4" t="s">
        <v>13</v>
      </c>
      <c r="I16" s="4" t="s">
        <v>302</v>
      </c>
      <c r="J16" s="4" t="s">
        <v>297</v>
      </c>
      <c r="K16" s="4">
        <v>2016</v>
      </c>
      <c r="L16" s="4" t="s">
        <v>16</v>
      </c>
      <c r="M16" s="8"/>
      <c r="N16" s="8"/>
      <c r="O16" s="8"/>
      <c r="P16" s="20"/>
      <c r="Q16" s="4"/>
      <c r="R16" s="4"/>
      <c r="S16" s="4"/>
      <c r="W16" s="4" t="s">
        <v>720</v>
      </c>
    </row>
    <row r="17" spans="1:23">
      <c r="A17" s="1">
        <v>16</v>
      </c>
      <c r="B17" s="4" t="s">
        <v>10</v>
      </c>
      <c r="C17" s="4" t="s">
        <v>29</v>
      </c>
      <c r="D17" s="5"/>
      <c r="E17" s="9" t="s">
        <v>511</v>
      </c>
      <c r="F17" s="4" t="s">
        <v>512</v>
      </c>
      <c r="G17" s="4">
        <v>1</v>
      </c>
      <c r="H17" s="7" t="s">
        <v>513</v>
      </c>
      <c r="I17" s="4" t="s">
        <v>30</v>
      </c>
      <c r="J17" s="4" t="s">
        <v>30</v>
      </c>
      <c r="K17" s="4">
        <v>2016</v>
      </c>
      <c r="L17" s="4" t="s">
        <v>16</v>
      </c>
      <c r="M17" s="8"/>
      <c r="N17" s="8"/>
      <c r="O17" s="8"/>
      <c r="P17" s="20"/>
      <c r="Q17" s="4" t="s">
        <v>405</v>
      </c>
      <c r="R17" s="4" t="s">
        <v>368</v>
      </c>
      <c r="S17" s="4" t="s">
        <v>427</v>
      </c>
      <c r="W17" s="4" t="s">
        <v>721</v>
      </c>
    </row>
    <row r="18" spans="1:23">
      <c r="A18" s="1">
        <v>17</v>
      </c>
      <c r="B18" s="4" t="s">
        <v>10</v>
      </c>
      <c r="C18" s="4" t="s">
        <v>36</v>
      </c>
      <c r="D18" s="5"/>
      <c r="E18" s="9" t="s">
        <v>514</v>
      </c>
      <c r="F18" s="7" t="s">
        <v>515</v>
      </c>
      <c r="G18" s="4">
        <v>1</v>
      </c>
      <c r="H18" s="4" t="s">
        <v>13</v>
      </c>
      <c r="I18" s="4" t="s">
        <v>72</v>
      </c>
      <c r="J18" s="4" t="s">
        <v>73</v>
      </c>
      <c r="K18" s="4">
        <v>2014</v>
      </c>
      <c r="L18" s="4" t="s">
        <v>16</v>
      </c>
      <c r="M18" s="8"/>
      <c r="N18" s="8"/>
      <c r="O18" s="8"/>
      <c r="P18" s="20"/>
      <c r="Q18" s="4"/>
      <c r="R18" s="4"/>
      <c r="S18" s="4"/>
      <c r="W18" s="4" t="s">
        <v>722</v>
      </c>
    </row>
    <row r="19" spans="1:23">
      <c r="A19" s="1">
        <v>18</v>
      </c>
      <c r="B19" s="4" t="s">
        <v>10</v>
      </c>
      <c r="C19" s="4" t="s">
        <v>36</v>
      </c>
      <c r="D19" s="5"/>
      <c r="E19" s="9" t="s">
        <v>516</v>
      </c>
      <c r="F19" s="7" t="s">
        <v>192</v>
      </c>
      <c r="G19" s="4">
        <v>1</v>
      </c>
      <c r="H19" s="4" t="s">
        <v>13</v>
      </c>
      <c r="I19" s="4" t="s">
        <v>193</v>
      </c>
      <c r="J19" s="4" t="s">
        <v>73</v>
      </c>
      <c r="K19" s="4">
        <v>2016</v>
      </c>
      <c r="L19" s="4" t="s">
        <v>16</v>
      </c>
      <c r="M19" s="8"/>
      <c r="N19" s="8"/>
      <c r="O19" s="8"/>
      <c r="P19" s="20"/>
      <c r="Q19" s="4"/>
      <c r="R19" s="4"/>
      <c r="S19" s="4"/>
      <c r="W19" s="4" t="s">
        <v>723</v>
      </c>
    </row>
    <row r="20" spans="1:23">
      <c r="A20" s="1">
        <v>19</v>
      </c>
      <c r="B20" s="4" t="s">
        <v>10</v>
      </c>
      <c r="C20" s="4" t="s">
        <v>43</v>
      </c>
      <c r="D20" s="5"/>
      <c r="E20" s="6" t="s">
        <v>517</v>
      </c>
      <c r="F20" s="4" t="s">
        <v>518</v>
      </c>
      <c r="G20" s="4">
        <v>1</v>
      </c>
      <c r="H20" s="4" t="s">
        <v>13</v>
      </c>
      <c r="I20" s="7" t="s">
        <v>519</v>
      </c>
      <c r="J20" s="4" t="s">
        <v>76</v>
      </c>
      <c r="K20" s="4">
        <v>2015</v>
      </c>
      <c r="L20" s="4" t="s">
        <v>16</v>
      </c>
      <c r="M20" s="8"/>
      <c r="N20" s="8"/>
      <c r="O20" s="8"/>
      <c r="P20" s="20"/>
      <c r="Q20" s="4" t="s">
        <v>406</v>
      </c>
      <c r="R20" s="4" t="s">
        <v>370</v>
      </c>
      <c r="S20" s="4" t="s">
        <v>427</v>
      </c>
      <c r="W20" s="4" t="s">
        <v>724</v>
      </c>
    </row>
    <row r="21" spans="1:23">
      <c r="A21" s="1">
        <v>20</v>
      </c>
      <c r="B21" s="7" t="s">
        <v>10</v>
      </c>
      <c r="C21" s="7" t="s">
        <v>31</v>
      </c>
      <c r="D21" s="10"/>
      <c r="E21" s="9" t="s">
        <v>520</v>
      </c>
      <c r="F21" s="7" t="s">
        <v>521</v>
      </c>
      <c r="G21" s="7">
        <v>1</v>
      </c>
      <c r="H21" s="7" t="s">
        <v>13</v>
      </c>
      <c r="I21" s="7" t="s">
        <v>336</v>
      </c>
      <c r="J21" s="7" t="s">
        <v>297</v>
      </c>
      <c r="K21" s="7">
        <v>2016</v>
      </c>
      <c r="L21" s="4" t="s">
        <v>16</v>
      </c>
      <c r="M21" s="8"/>
      <c r="N21" s="8"/>
      <c r="O21" s="8"/>
      <c r="P21" s="20"/>
      <c r="Q21" s="4"/>
      <c r="R21" s="4"/>
      <c r="S21" s="4"/>
      <c r="W21" s="4" t="s">
        <v>725</v>
      </c>
    </row>
    <row r="22" spans="1:23">
      <c r="A22" s="1">
        <v>21</v>
      </c>
      <c r="B22" s="4" t="s">
        <v>10</v>
      </c>
      <c r="C22" s="4" t="s">
        <v>31</v>
      </c>
      <c r="D22" s="5"/>
      <c r="E22" s="9" t="s">
        <v>522</v>
      </c>
      <c r="F22" s="4" t="s">
        <v>523</v>
      </c>
      <c r="G22" s="4">
        <v>1</v>
      </c>
      <c r="H22" s="4" t="s">
        <v>13</v>
      </c>
      <c r="I22" s="4" t="s">
        <v>303</v>
      </c>
      <c r="J22" s="4" t="s">
        <v>297</v>
      </c>
      <c r="K22" s="4">
        <v>2016</v>
      </c>
      <c r="L22" s="4" t="s">
        <v>16</v>
      </c>
      <c r="M22" s="8"/>
      <c r="N22" s="8"/>
      <c r="O22" s="8"/>
      <c r="P22" s="20"/>
      <c r="Q22" s="4"/>
      <c r="R22" s="4"/>
      <c r="S22" s="4"/>
      <c r="W22" s="4" t="s">
        <v>726</v>
      </c>
    </row>
    <row r="23" spans="1:23">
      <c r="A23" s="1">
        <v>22</v>
      </c>
      <c r="B23" s="4" t="s">
        <v>10</v>
      </c>
      <c r="C23" s="4" t="s">
        <v>47</v>
      </c>
      <c r="D23" s="5"/>
      <c r="E23" s="6" t="s">
        <v>524</v>
      </c>
      <c r="F23" s="7" t="s">
        <v>525</v>
      </c>
      <c r="G23" s="4">
        <v>1</v>
      </c>
      <c r="H23" s="4" t="s">
        <v>13</v>
      </c>
      <c r="I23" s="4" t="s">
        <v>234</v>
      </c>
      <c r="J23" s="4" t="s">
        <v>71</v>
      </c>
      <c r="K23" s="4">
        <v>2015</v>
      </c>
      <c r="L23" s="4" t="s">
        <v>16</v>
      </c>
      <c r="M23" s="8"/>
      <c r="N23" s="8"/>
      <c r="O23" s="8"/>
      <c r="P23" s="20"/>
      <c r="Q23" s="4" t="s">
        <v>407</v>
      </c>
      <c r="R23" s="4" t="s">
        <v>369</v>
      </c>
      <c r="S23" s="4" t="s">
        <v>427</v>
      </c>
      <c r="W23" s="4" t="s">
        <v>727</v>
      </c>
    </row>
    <row r="24" spans="1:23">
      <c r="A24" s="1">
        <v>23</v>
      </c>
      <c r="B24" s="4" t="s">
        <v>10</v>
      </c>
      <c r="C24" s="4" t="s">
        <v>123</v>
      </c>
      <c r="D24" s="10"/>
      <c r="E24" s="9" t="s">
        <v>526</v>
      </c>
      <c r="F24" s="4" t="s">
        <v>527</v>
      </c>
      <c r="G24" s="4">
        <v>1</v>
      </c>
      <c r="H24" s="4" t="s">
        <v>13</v>
      </c>
      <c r="I24" s="4" t="s">
        <v>212</v>
      </c>
      <c r="J24" s="4" t="s">
        <v>528</v>
      </c>
      <c r="K24" s="4">
        <v>2016</v>
      </c>
      <c r="L24" s="4" t="s">
        <v>16</v>
      </c>
      <c r="M24" s="8"/>
      <c r="N24" s="8"/>
      <c r="O24" s="8"/>
      <c r="P24" s="20"/>
      <c r="Q24" s="11" t="s">
        <v>408</v>
      </c>
      <c r="R24" s="7" t="s">
        <v>390</v>
      </c>
      <c r="S24" s="11" t="s">
        <v>427</v>
      </c>
      <c r="W24" s="4" t="s">
        <v>728</v>
      </c>
    </row>
    <row r="25" spans="1:23">
      <c r="A25" s="1">
        <v>24</v>
      </c>
      <c r="B25" s="4" t="s">
        <v>10</v>
      </c>
      <c r="C25" s="4" t="s">
        <v>49</v>
      </c>
      <c r="D25" s="5"/>
      <c r="E25" s="6" t="s">
        <v>529</v>
      </c>
      <c r="F25" s="7" t="s">
        <v>530</v>
      </c>
      <c r="G25" s="4">
        <v>1</v>
      </c>
      <c r="H25" s="4" t="s">
        <v>13</v>
      </c>
      <c r="I25" s="7" t="s">
        <v>531</v>
      </c>
      <c r="J25" s="4" t="s">
        <v>50</v>
      </c>
      <c r="K25" s="4">
        <v>2013</v>
      </c>
      <c r="L25" s="4" t="s">
        <v>16</v>
      </c>
      <c r="M25" s="8"/>
      <c r="N25" s="8"/>
      <c r="O25" s="8"/>
      <c r="P25" s="20"/>
      <c r="Q25" s="4" t="s">
        <v>409</v>
      </c>
      <c r="R25" s="4" t="s">
        <v>371</v>
      </c>
      <c r="S25" s="4" t="s">
        <v>427</v>
      </c>
      <c r="W25" s="4" t="s">
        <v>729</v>
      </c>
    </row>
    <row r="26" spans="1:23">
      <c r="A26" s="1">
        <v>25</v>
      </c>
      <c r="B26" s="4" t="s">
        <v>10</v>
      </c>
      <c r="C26" s="4" t="s">
        <v>62</v>
      </c>
      <c r="D26" s="5"/>
      <c r="E26" s="6" t="s">
        <v>532</v>
      </c>
      <c r="F26" s="4" t="s">
        <v>194</v>
      </c>
      <c r="G26" s="4">
        <v>1</v>
      </c>
      <c r="H26" s="4" t="s">
        <v>142</v>
      </c>
      <c r="I26" s="4" t="s">
        <v>195</v>
      </c>
      <c r="J26" s="4" t="s">
        <v>144</v>
      </c>
      <c r="K26" s="4">
        <v>2014</v>
      </c>
      <c r="L26" s="4" t="s">
        <v>16</v>
      </c>
      <c r="M26" s="8"/>
      <c r="N26" s="8"/>
      <c r="O26" s="8"/>
      <c r="P26" s="20"/>
      <c r="Q26" s="4"/>
      <c r="R26" s="4"/>
      <c r="S26" s="4"/>
      <c r="W26" s="4" t="s">
        <v>730</v>
      </c>
    </row>
    <row r="27" spans="1:23">
      <c r="A27" s="1">
        <v>26</v>
      </c>
      <c r="B27" s="4" t="s">
        <v>10</v>
      </c>
      <c r="C27" s="4" t="s">
        <v>155</v>
      </c>
      <c r="D27" s="5"/>
      <c r="E27" s="6" t="s">
        <v>533</v>
      </c>
      <c r="F27" s="4" t="s">
        <v>156</v>
      </c>
      <c r="G27" s="4">
        <v>1</v>
      </c>
      <c r="H27" s="4" t="s">
        <v>13</v>
      </c>
      <c r="I27" s="4" t="s">
        <v>157</v>
      </c>
      <c r="J27" s="4" t="s">
        <v>71</v>
      </c>
      <c r="K27" s="4">
        <v>2015</v>
      </c>
      <c r="L27" s="4" t="s">
        <v>16</v>
      </c>
      <c r="M27" s="8"/>
      <c r="N27" s="8"/>
      <c r="O27" s="8"/>
      <c r="P27" s="20"/>
      <c r="Q27" s="4"/>
      <c r="R27" s="4"/>
      <c r="S27" s="4"/>
      <c r="W27" s="4" t="s">
        <v>731</v>
      </c>
    </row>
    <row r="28" spans="1:23">
      <c r="A28" s="1">
        <v>27</v>
      </c>
      <c r="B28" s="4" t="s">
        <v>10</v>
      </c>
      <c r="C28" s="4" t="s">
        <v>123</v>
      </c>
      <c r="D28" s="5"/>
      <c r="E28" s="9" t="s">
        <v>534</v>
      </c>
      <c r="F28" s="7" t="s">
        <v>535</v>
      </c>
      <c r="G28" s="7">
        <v>1</v>
      </c>
      <c r="H28" s="7" t="s">
        <v>13</v>
      </c>
      <c r="I28" s="7" t="s">
        <v>307</v>
      </c>
      <c r="J28" s="7" t="s">
        <v>308</v>
      </c>
      <c r="K28" s="7">
        <v>2015</v>
      </c>
      <c r="L28" s="4" t="s">
        <v>16</v>
      </c>
      <c r="M28" s="8"/>
      <c r="N28" s="8"/>
      <c r="O28" s="8"/>
      <c r="P28" s="20"/>
      <c r="Q28" s="11" t="s">
        <v>410</v>
      </c>
      <c r="R28" s="4" t="s">
        <v>372</v>
      </c>
      <c r="S28" s="11" t="s">
        <v>427</v>
      </c>
      <c r="W28" s="4" t="s">
        <v>732</v>
      </c>
    </row>
    <row r="29" spans="1:23">
      <c r="A29" s="1">
        <v>28</v>
      </c>
      <c r="B29" s="4" t="s">
        <v>10</v>
      </c>
      <c r="C29" s="4" t="s">
        <v>54</v>
      </c>
      <c r="D29" s="5"/>
      <c r="E29" s="6" t="s">
        <v>536</v>
      </c>
      <c r="F29" s="4" t="s">
        <v>182</v>
      </c>
      <c r="G29" s="4">
        <v>1</v>
      </c>
      <c r="H29" s="4" t="s">
        <v>13</v>
      </c>
      <c r="I29" s="4" t="s">
        <v>537</v>
      </c>
      <c r="J29" s="4" t="s">
        <v>42</v>
      </c>
      <c r="K29" s="4">
        <v>2015</v>
      </c>
      <c r="L29" s="4" t="s">
        <v>16</v>
      </c>
      <c r="M29" s="8"/>
      <c r="N29" s="8"/>
      <c r="O29" s="8"/>
      <c r="P29" s="20"/>
      <c r="Q29" s="4"/>
      <c r="R29" s="4"/>
      <c r="S29" s="4"/>
      <c r="W29" s="4" t="s">
        <v>733</v>
      </c>
    </row>
    <row r="30" spans="1:23">
      <c r="A30" s="1">
        <v>29</v>
      </c>
      <c r="B30" s="4" t="s">
        <v>10</v>
      </c>
      <c r="C30" s="4" t="s">
        <v>17</v>
      </c>
      <c r="D30" s="5"/>
      <c r="E30" s="6" t="s">
        <v>538</v>
      </c>
      <c r="F30" s="4" t="s">
        <v>18</v>
      </c>
      <c r="G30" s="4">
        <v>1</v>
      </c>
      <c r="H30" s="4" t="s">
        <v>13</v>
      </c>
      <c r="I30" s="4" t="s">
        <v>19</v>
      </c>
      <c r="J30" s="4" t="s">
        <v>20</v>
      </c>
      <c r="K30" s="4">
        <v>2012</v>
      </c>
      <c r="L30" s="4" t="s">
        <v>16</v>
      </c>
      <c r="M30" s="12">
        <v>280</v>
      </c>
      <c r="N30" s="12">
        <v>9800</v>
      </c>
      <c r="O30" s="13">
        <v>6166</v>
      </c>
      <c r="P30" s="21" t="s">
        <v>342</v>
      </c>
      <c r="Q30" s="4"/>
      <c r="R30" s="4"/>
      <c r="S30" s="4"/>
      <c r="W30" s="4" t="s">
        <v>734</v>
      </c>
    </row>
    <row r="31" spans="1:23">
      <c r="A31" s="1">
        <v>30</v>
      </c>
      <c r="B31" s="4" t="s">
        <v>10</v>
      </c>
      <c r="C31" s="4" t="s">
        <v>29</v>
      </c>
      <c r="D31" s="5"/>
      <c r="E31" s="6" t="s">
        <v>539</v>
      </c>
      <c r="F31" s="4" t="s">
        <v>92</v>
      </c>
      <c r="G31" s="4">
        <v>1</v>
      </c>
      <c r="H31" s="4" t="s">
        <v>13</v>
      </c>
      <c r="I31" s="4" t="s">
        <v>93</v>
      </c>
      <c r="J31" s="4" t="s">
        <v>94</v>
      </c>
      <c r="K31" s="4">
        <v>2012</v>
      </c>
      <c r="L31" s="4" t="s">
        <v>16</v>
      </c>
      <c r="M31" s="8"/>
      <c r="N31" s="8"/>
      <c r="O31" s="8"/>
      <c r="P31" s="20"/>
      <c r="Q31" s="4"/>
      <c r="R31" s="4"/>
      <c r="S31" s="4"/>
      <c r="W31" s="4" t="s">
        <v>735</v>
      </c>
    </row>
    <row r="32" spans="1:23">
      <c r="A32" s="1">
        <v>31</v>
      </c>
      <c r="B32" s="4" t="s">
        <v>10</v>
      </c>
      <c r="C32" s="4" t="s">
        <v>32</v>
      </c>
      <c r="D32" s="5"/>
      <c r="E32" s="6" t="s">
        <v>540</v>
      </c>
      <c r="F32" s="4" t="s">
        <v>167</v>
      </c>
      <c r="G32" s="7">
        <v>1</v>
      </c>
      <c r="H32" s="7" t="s">
        <v>142</v>
      </c>
      <c r="I32" s="4" t="s">
        <v>168</v>
      </c>
      <c r="J32" s="4" t="s">
        <v>144</v>
      </c>
      <c r="K32" s="7">
        <v>2013</v>
      </c>
      <c r="L32" s="4" t="s">
        <v>16</v>
      </c>
      <c r="M32" s="8"/>
      <c r="N32" s="8"/>
      <c r="O32" s="8"/>
      <c r="P32" s="20"/>
      <c r="Q32" s="4"/>
      <c r="R32" s="4"/>
      <c r="S32" s="4"/>
      <c r="W32" s="4" t="s">
        <v>736</v>
      </c>
    </row>
    <row r="33" spans="1:23">
      <c r="A33" s="1">
        <v>32</v>
      </c>
      <c r="B33" s="4" t="s">
        <v>10</v>
      </c>
      <c r="C33" s="4" t="s">
        <v>43</v>
      </c>
      <c r="D33" s="5"/>
      <c r="E33" s="6" t="s">
        <v>541</v>
      </c>
      <c r="F33" s="4" t="s">
        <v>74</v>
      </c>
      <c r="G33" s="7">
        <v>1</v>
      </c>
      <c r="H33" s="4" t="s">
        <v>13</v>
      </c>
      <c r="I33" s="4" t="s">
        <v>75</v>
      </c>
      <c r="J33" s="4" t="s">
        <v>76</v>
      </c>
      <c r="K33" s="4">
        <v>2016</v>
      </c>
      <c r="L33" s="4" t="s">
        <v>16</v>
      </c>
      <c r="M33" s="8"/>
      <c r="N33" s="8"/>
      <c r="O33" s="8"/>
      <c r="P33" s="20"/>
      <c r="Q33" s="4"/>
      <c r="R33" s="4"/>
      <c r="S33" s="4"/>
      <c r="W33" s="4" t="s">
        <v>737</v>
      </c>
    </row>
    <row r="34" spans="1:23">
      <c r="A34" s="1">
        <v>33</v>
      </c>
      <c r="B34" s="4" t="s">
        <v>10</v>
      </c>
      <c r="C34" s="4" t="s">
        <v>62</v>
      </c>
      <c r="D34" s="5"/>
      <c r="E34" s="6" t="s">
        <v>542</v>
      </c>
      <c r="F34" s="4" t="s">
        <v>130</v>
      </c>
      <c r="G34" s="4">
        <v>1</v>
      </c>
      <c r="H34" s="4" t="s">
        <v>13</v>
      </c>
      <c r="I34" s="4" t="s">
        <v>131</v>
      </c>
      <c r="J34" s="4" t="s">
        <v>132</v>
      </c>
      <c r="K34" s="4">
        <v>2016</v>
      </c>
      <c r="L34" s="4" t="s">
        <v>16</v>
      </c>
      <c r="M34" s="8"/>
      <c r="N34" s="8"/>
      <c r="O34" s="8"/>
      <c r="P34" s="20"/>
      <c r="Q34" s="4"/>
      <c r="R34" s="4"/>
      <c r="S34" s="7"/>
      <c r="W34" s="4" t="s">
        <v>738</v>
      </c>
    </row>
    <row r="35" spans="1:23">
      <c r="A35" s="1">
        <v>34</v>
      </c>
      <c r="B35" s="4" t="s">
        <v>10</v>
      </c>
      <c r="C35" s="4" t="s">
        <v>62</v>
      </c>
      <c r="D35" s="5"/>
      <c r="E35" s="9" t="s">
        <v>543</v>
      </c>
      <c r="F35" s="4" t="s">
        <v>544</v>
      </c>
      <c r="G35" s="4">
        <v>1</v>
      </c>
      <c r="H35" s="7" t="s">
        <v>545</v>
      </c>
      <c r="I35" s="4" t="s">
        <v>546</v>
      </c>
      <c r="J35" s="4" t="s">
        <v>233</v>
      </c>
      <c r="K35" s="7">
        <v>2016</v>
      </c>
      <c r="L35" s="4" t="s">
        <v>16</v>
      </c>
      <c r="M35" s="8"/>
      <c r="N35" s="8"/>
      <c r="O35" s="8"/>
      <c r="P35" s="20"/>
      <c r="Q35" s="4" t="s">
        <v>411</v>
      </c>
      <c r="R35" s="4" t="s">
        <v>391</v>
      </c>
      <c r="S35" s="14" t="s">
        <v>428</v>
      </c>
      <c r="W35" s="4" t="s">
        <v>739</v>
      </c>
    </row>
    <row r="36" spans="1:23">
      <c r="A36" s="1">
        <v>35</v>
      </c>
      <c r="B36" s="4" t="s">
        <v>10</v>
      </c>
      <c r="C36" s="4" t="s">
        <v>43</v>
      </c>
      <c r="D36" s="5"/>
      <c r="E36" s="6" t="s">
        <v>547</v>
      </c>
      <c r="F36" s="4" t="s">
        <v>548</v>
      </c>
      <c r="G36" s="4">
        <v>1</v>
      </c>
      <c r="H36" s="4" t="s">
        <v>142</v>
      </c>
      <c r="I36" s="4" t="s">
        <v>183</v>
      </c>
      <c r="J36" s="4" t="s">
        <v>144</v>
      </c>
      <c r="K36" s="4">
        <v>2013</v>
      </c>
      <c r="L36" s="4" t="s">
        <v>16</v>
      </c>
      <c r="M36" s="8"/>
      <c r="N36" s="8"/>
      <c r="O36" s="8"/>
      <c r="P36" s="20"/>
      <c r="Q36" s="4"/>
      <c r="R36" s="4"/>
      <c r="S36" s="4"/>
      <c r="W36" s="4" t="s">
        <v>740</v>
      </c>
    </row>
    <row r="37" spans="1:23">
      <c r="A37" s="1">
        <v>36</v>
      </c>
      <c r="B37" s="4" t="s">
        <v>10</v>
      </c>
      <c r="C37" s="4" t="s">
        <v>235</v>
      </c>
      <c r="D37" s="5"/>
      <c r="E37" s="6" t="s">
        <v>549</v>
      </c>
      <c r="F37" s="4" t="s">
        <v>236</v>
      </c>
      <c r="G37" s="7">
        <v>1</v>
      </c>
      <c r="H37" s="4" t="s">
        <v>162</v>
      </c>
      <c r="I37" s="4" t="s">
        <v>237</v>
      </c>
      <c r="J37" s="4" t="s">
        <v>144</v>
      </c>
      <c r="K37" s="7">
        <v>2014</v>
      </c>
      <c r="L37" s="4" t="s">
        <v>16</v>
      </c>
      <c r="M37" s="8"/>
      <c r="N37" s="8"/>
      <c r="O37" s="8"/>
      <c r="P37" s="20"/>
      <c r="Q37" s="4"/>
      <c r="R37" s="4"/>
      <c r="S37" s="4"/>
      <c r="W37" s="4" t="s">
        <v>741</v>
      </c>
    </row>
    <row r="38" spans="1:23">
      <c r="A38" s="1">
        <v>37</v>
      </c>
      <c r="B38" s="4" t="s">
        <v>10</v>
      </c>
      <c r="C38" s="4" t="s">
        <v>68</v>
      </c>
      <c r="D38" s="5"/>
      <c r="E38" s="6" t="s">
        <v>867</v>
      </c>
      <c r="F38" s="7" t="s">
        <v>869</v>
      </c>
      <c r="G38" s="7">
        <v>1</v>
      </c>
      <c r="H38" s="7" t="s">
        <v>13</v>
      </c>
      <c r="I38" s="7" t="s">
        <v>272</v>
      </c>
      <c r="J38" s="7" t="s">
        <v>71</v>
      </c>
      <c r="K38" s="7">
        <v>2013</v>
      </c>
      <c r="L38" s="4" t="s">
        <v>16</v>
      </c>
      <c r="M38" s="8"/>
      <c r="N38" s="8"/>
      <c r="O38" s="8"/>
      <c r="P38" s="20"/>
      <c r="Q38" s="4"/>
      <c r="R38" s="4"/>
      <c r="S38" s="4"/>
      <c r="W38" s="4" t="str">
        <f>HYPERLINK("http://www.airitibooks.com/Detail/Detail?PublicationID=P20150701017", "http://www.airitibooks.com/Detail/Detail?PublicationID=P20150701017")</f>
        <v>http://www.airitibooks.com/Detail/Detail?PublicationID=P20150701017</v>
      </c>
    </row>
    <row r="39" spans="1:23">
      <c r="A39" s="1">
        <v>38</v>
      </c>
      <c r="B39" s="4"/>
      <c r="C39" s="4"/>
      <c r="D39" s="5"/>
      <c r="E39" s="6" t="s">
        <v>868</v>
      </c>
      <c r="F39" s="7" t="s">
        <v>870</v>
      </c>
      <c r="G39" s="7">
        <v>1</v>
      </c>
      <c r="H39" s="7" t="s">
        <v>13</v>
      </c>
      <c r="I39" s="7" t="s">
        <v>272</v>
      </c>
      <c r="J39" s="7" t="s">
        <v>71</v>
      </c>
      <c r="K39" s="7">
        <v>2013</v>
      </c>
      <c r="L39" s="4" t="s">
        <v>16</v>
      </c>
      <c r="M39" s="8"/>
      <c r="N39" s="8"/>
      <c r="O39" s="8"/>
      <c r="P39" s="20"/>
      <c r="Q39" s="4"/>
      <c r="R39" s="4"/>
      <c r="S39" s="4"/>
      <c r="W39" s="4" t="str">
        <f>HYPERLINK("http://www.airitibooks.com/Detail/Detail?PublicationID=P20150701018", "http://www.airitibooks.com/Detail/Detail?PublicationID=P20150701018")</f>
        <v>http://www.airitibooks.com/Detail/Detail?PublicationID=P20150701018</v>
      </c>
    </row>
    <row r="40" spans="1:23">
      <c r="A40" s="1">
        <v>39</v>
      </c>
      <c r="B40" s="4" t="s">
        <v>10</v>
      </c>
      <c r="C40" s="4" t="s">
        <v>29</v>
      </c>
      <c r="D40" s="5"/>
      <c r="E40" s="6" t="s">
        <v>550</v>
      </c>
      <c r="F40" s="7" t="s">
        <v>551</v>
      </c>
      <c r="G40" s="7">
        <v>1</v>
      </c>
      <c r="H40" s="7" t="s">
        <v>13</v>
      </c>
      <c r="I40" s="7" t="s">
        <v>304</v>
      </c>
      <c r="J40" s="7" t="s">
        <v>297</v>
      </c>
      <c r="K40" s="7">
        <v>2016</v>
      </c>
      <c r="L40" s="4" t="s">
        <v>16</v>
      </c>
      <c r="M40" s="8"/>
      <c r="N40" s="8"/>
      <c r="O40" s="8"/>
      <c r="P40" s="20"/>
      <c r="Q40" s="4"/>
      <c r="R40" s="4"/>
      <c r="S40" s="4"/>
      <c r="W40" s="4" t="s">
        <v>742</v>
      </c>
    </row>
    <row r="41" spans="1:23">
      <c r="A41" s="1">
        <v>40</v>
      </c>
      <c r="B41" s="4" t="s">
        <v>10</v>
      </c>
      <c r="C41" s="4" t="s">
        <v>49</v>
      </c>
      <c r="D41" s="5"/>
      <c r="E41" s="6" t="s">
        <v>552</v>
      </c>
      <c r="F41" s="4" t="s">
        <v>169</v>
      </c>
      <c r="G41" s="7">
        <v>1</v>
      </c>
      <c r="H41" s="7" t="s">
        <v>142</v>
      </c>
      <c r="I41" s="4" t="s">
        <v>170</v>
      </c>
      <c r="J41" s="4" t="s">
        <v>144</v>
      </c>
      <c r="K41" s="7">
        <v>2014</v>
      </c>
      <c r="L41" s="4" t="s">
        <v>16</v>
      </c>
      <c r="M41" s="8"/>
      <c r="N41" s="8"/>
      <c r="O41" s="8"/>
      <c r="P41" s="20"/>
      <c r="Q41" s="4"/>
      <c r="R41" s="4"/>
      <c r="S41" s="4"/>
      <c r="W41" s="4" t="s">
        <v>743</v>
      </c>
    </row>
    <row r="42" spans="1:23" ht="15.75" customHeight="1">
      <c r="A42" s="1">
        <v>41</v>
      </c>
      <c r="B42" s="4" t="s">
        <v>10</v>
      </c>
      <c r="C42" s="4" t="s">
        <v>49</v>
      </c>
      <c r="D42" s="4" t="s">
        <v>553</v>
      </c>
      <c r="E42" s="6"/>
      <c r="F42" s="4" t="s">
        <v>453</v>
      </c>
      <c r="G42" s="4">
        <v>1</v>
      </c>
      <c r="H42" s="4" t="s">
        <v>554</v>
      </c>
      <c r="I42" s="4" t="s">
        <v>196</v>
      </c>
      <c r="J42" s="4" t="s">
        <v>144</v>
      </c>
      <c r="K42" s="4">
        <v>2017</v>
      </c>
      <c r="L42" s="4" t="s">
        <v>16</v>
      </c>
      <c r="M42" s="8"/>
      <c r="N42" s="8"/>
      <c r="O42" s="8"/>
      <c r="P42" s="20"/>
      <c r="Q42" s="4"/>
      <c r="R42" s="4"/>
      <c r="S42" s="19" t="s">
        <v>451</v>
      </c>
      <c r="T42" s="4" t="s">
        <v>452</v>
      </c>
      <c r="U42" s="18" t="s">
        <v>457</v>
      </c>
      <c r="V42" s="34"/>
      <c r="W42" s="4" t="str">
        <f>HYPERLINK("http://www.airitibooks.com/Detail/Detail?PublicationID=P20171012035", "http://www.airitibooks.com/Detail/Detail?PublicationID=P20171012035")</f>
        <v>http://www.airitibooks.com/Detail/Detail?PublicationID=P20171012035</v>
      </c>
    </row>
    <row r="43" spans="1:23">
      <c r="A43" s="1">
        <v>42</v>
      </c>
      <c r="B43" s="4" t="s">
        <v>10</v>
      </c>
      <c r="C43" s="4" t="s">
        <v>49</v>
      </c>
      <c r="D43" s="5"/>
      <c r="E43" s="6" t="s">
        <v>555</v>
      </c>
      <c r="F43" s="4" t="s">
        <v>329</v>
      </c>
      <c r="G43" s="4">
        <v>1</v>
      </c>
      <c r="H43" s="4" t="s">
        <v>13</v>
      </c>
      <c r="I43" s="4" t="s">
        <v>330</v>
      </c>
      <c r="J43" s="4" t="s">
        <v>144</v>
      </c>
      <c r="K43" s="4">
        <v>2015</v>
      </c>
      <c r="L43" s="4" t="s">
        <v>16</v>
      </c>
      <c r="M43" s="8"/>
      <c r="N43" s="8"/>
      <c r="O43" s="8"/>
      <c r="P43" s="20"/>
      <c r="Q43" s="4"/>
      <c r="R43" s="4"/>
      <c r="S43" s="4"/>
      <c r="W43" s="4" t="s">
        <v>744</v>
      </c>
    </row>
    <row r="44" spans="1:23">
      <c r="A44" s="1">
        <v>43</v>
      </c>
      <c r="B44" s="4" t="s">
        <v>10</v>
      </c>
      <c r="C44" s="4" t="s">
        <v>111</v>
      </c>
      <c r="D44" s="5"/>
      <c r="E44" s="6" t="s">
        <v>556</v>
      </c>
      <c r="F44" s="4" t="s">
        <v>112</v>
      </c>
      <c r="G44" s="4">
        <v>1</v>
      </c>
      <c r="H44" s="4" t="s">
        <v>13</v>
      </c>
      <c r="I44" s="4" t="s">
        <v>113</v>
      </c>
      <c r="J44" s="4" t="s">
        <v>114</v>
      </c>
      <c r="K44" s="4">
        <v>2015</v>
      </c>
      <c r="L44" s="4" t="s">
        <v>16</v>
      </c>
      <c r="M44" s="8"/>
      <c r="N44" s="8"/>
      <c r="O44" s="8"/>
      <c r="P44" s="20"/>
      <c r="Q44" s="4"/>
      <c r="R44" s="4"/>
      <c r="S44" s="4"/>
      <c r="W44" s="4" t="s">
        <v>745</v>
      </c>
    </row>
    <row r="45" spans="1:23">
      <c r="A45" s="1">
        <v>44</v>
      </c>
      <c r="B45" s="4" t="s">
        <v>10</v>
      </c>
      <c r="C45" s="4" t="s">
        <v>43</v>
      </c>
      <c r="D45" s="5"/>
      <c r="E45" s="6" t="s">
        <v>557</v>
      </c>
      <c r="F45" s="4" t="s">
        <v>44</v>
      </c>
      <c r="G45" s="4">
        <v>1</v>
      </c>
      <c r="H45" s="4" t="s">
        <v>13</v>
      </c>
      <c r="I45" s="4" t="s">
        <v>45</v>
      </c>
      <c r="J45" s="4" t="s">
        <v>46</v>
      </c>
      <c r="K45" s="4">
        <v>2014</v>
      </c>
      <c r="L45" s="4" t="s">
        <v>16</v>
      </c>
      <c r="M45" s="8"/>
      <c r="N45" s="8"/>
      <c r="O45" s="8"/>
      <c r="P45" s="20"/>
      <c r="Q45" s="4"/>
      <c r="R45" s="4"/>
      <c r="S45" s="7"/>
      <c r="W45" s="4" t="s">
        <v>746</v>
      </c>
    </row>
    <row r="46" spans="1:23">
      <c r="A46" s="1">
        <v>45</v>
      </c>
      <c r="B46" s="4" t="s">
        <v>10</v>
      </c>
      <c r="C46" s="4" t="s">
        <v>47</v>
      </c>
      <c r="D46" s="5"/>
      <c r="E46" s="6" t="s">
        <v>558</v>
      </c>
      <c r="F46" s="4" t="s">
        <v>77</v>
      </c>
      <c r="G46" s="7">
        <v>1</v>
      </c>
      <c r="H46" s="4" t="s">
        <v>13</v>
      </c>
      <c r="I46" s="4" t="s">
        <v>78</v>
      </c>
      <c r="J46" s="4" t="s">
        <v>76</v>
      </c>
      <c r="K46" s="4">
        <v>2016</v>
      </c>
      <c r="L46" s="4" t="s">
        <v>16</v>
      </c>
      <c r="M46" s="8"/>
      <c r="N46" s="8"/>
      <c r="O46" s="8"/>
      <c r="P46" s="20"/>
      <c r="Q46" s="4"/>
      <c r="R46" s="4"/>
      <c r="S46" s="4"/>
      <c r="W46" s="4" t="s">
        <v>747</v>
      </c>
    </row>
    <row r="47" spans="1:23">
      <c r="A47" s="1">
        <v>46</v>
      </c>
      <c r="B47" s="4" t="s">
        <v>10</v>
      </c>
      <c r="C47" s="4" t="s">
        <v>123</v>
      </c>
      <c r="D47" s="5"/>
      <c r="E47" s="6" t="s">
        <v>559</v>
      </c>
      <c r="F47" s="4" t="s">
        <v>560</v>
      </c>
      <c r="G47" s="4">
        <v>1</v>
      </c>
      <c r="H47" s="4" t="s">
        <v>13</v>
      </c>
      <c r="I47" s="7" t="s">
        <v>561</v>
      </c>
      <c r="J47" s="4" t="s">
        <v>150</v>
      </c>
      <c r="K47" s="4">
        <v>2016</v>
      </c>
      <c r="L47" s="4" t="s">
        <v>16</v>
      </c>
      <c r="M47" s="8"/>
      <c r="N47" s="8"/>
      <c r="O47" s="8"/>
      <c r="P47" s="20"/>
      <c r="Q47" s="4" t="s">
        <v>412</v>
      </c>
      <c r="R47" s="4" t="s">
        <v>370</v>
      </c>
      <c r="S47" s="4" t="s">
        <v>427</v>
      </c>
      <c r="W47" s="4" t="s">
        <v>748</v>
      </c>
    </row>
    <row r="48" spans="1:23">
      <c r="A48" s="1">
        <v>47</v>
      </c>
      <c r="B48" s="4" t="s">
        <v>10</v>
      </c>
      <c r="C48" s="4" t="s">
        <v>47</v>
      </c>
      <c r="D48" s="5"/>
      <c r="E48" s="6" t="s">
        <v>562</v>
      </c>
      <c r="F48" s="4" t="s">
        <v>95</v>
      </c>
      <c r="G48" s="4">
        <v>1</v>
      </c>
      <c r="H48" s="4" t="s">
        <v>13</v>
      </c>
      <c r="I48" s="4" t="s">
        <v>96</v>
      </c>
      <c r="J48" s="4" t="s">
        <v>97</v>
      </c>
      <c r="K48" s="4">
        <v>2016</v>
      </c>
      <c r="L48" s="4" t="s">
        <v>16</v>
      </c>
      <c r="M48" s="8"/>
      <c r="N48" s="8"/>
      <c r="O48" s="8"/>
      <c r="P48" s="20"/>
      <c r="Q48" s="4"/>
      <c r="R48" s="4"/>
      <c r="S48" s="4"/>
      <c r="W48" s="4" t="s">
        <v>749</v>
      </c>
    </row>
    <row r="49" spans="1:23">
      <c r="A49" s="1">
        <v>48</v>
      </c>
      <c r="B49" s="4" t="s">
        <v>10</v>
      </c>
      <c r="C49" s="4" t="s">
        <v>49</v>
      </c>
      <c r="D49" s="5"/>
      <c r="E49" s="6" t="s">
        <v>563</v>
      </c>
      <c r="F49" s="4" t="s">
        <v>238</v>
      </c>
      <c r="G49" s="4">
        <v>1</v>
      </c>
      <c r="H49" s="4" t="s">
        <v>162</v>
      </c>
      <c r="I49" s="4" t="s">
        <v>239</v>
      </c>
      <c r="J49" s="4" t="s">
        <v>144</v>
      </c>
      <c r="K49" s="4">
        <v>2015</v>
      </c>
      <c r="L49" s="4" t="s">
        <v>16</v>
      </c>
      <c r="M49" s="8"/>
      <c r="N49" s="8"/>
      <c r="O49" s="8"/>
      <c r="P49" s="20"/>
      <c r="Q49" s="4"/>
      <c r="R49" s="4"/>
      <c r="S49" s="4"/>
      <c r="W49" s="4" t="s">
        <v>750</v>
      </c>
    </row>
    <row r="50" spans="1:23">
      <c r="A50" s="1">
        <v>49</v>
      </c>
      <c r="B50" s="4" t="s">
        <v>10</v>
      </c>
      <c r="C50" s="4" t="s">
        <v>11</v>
      </c>
      <c r="D50" s="5"/>
      <c r="E50" s="6" t="s">
        <v>564</v>
      </c>
      <c r="F50" s="7" t="s">
        <v>12</v>
      </c>
      <c r="G50" s="4">
        <v>1</v>
      </c>
      <c r="H50" s="4" t="s">
        <v>13</v>
      </c>
      <c r="I50" s="4" t="s">
        <v>14</v>
      </c>
      <c r="J50" s="4" t="s">
        <v>15</v>
      </c>
      <c r="K50" s="4">
        <v>2013</v>
      </c>
      <c r="L50" s="4" t="s">
        <v>16</v>
      </c>
      <c r="M50" s="12">
        <v>180</v>
      </c>
      <c r="N50" s="12">
        <v>6300</v>
      </c>
      <c r="O50" s="13">
        <v>3964</v>
      </c>
      <c r="P50" s="21" t="s">
        <v>342</v>
      </c>
      <c r="Q50" s="4"/>
      <c r="R50" s="4"/>
      <c r="S50" s="4"/>
      <c r="W50" s="4" t="s">
        <v>751</v>
      </c>
    </row>
    <row r="51" spans="1:23">
      <c r="A51" s="1">
        <v>50</v>
      </c>
      <c r="B51" s="4" t="s">
        <v>10</v>
      </c>
      <c r="C51" s="4" t="s">
        <v>43</v>
      </c>
      <c r="D51" s="5"/>
      <c r="E51" s="6" t="s">
        <v>565</v>
      </c>
      <c r="F51" s="4" t="s">
        <v>115</v>
      </c>
      <c r="G51" s="4">
        <v>1</v>
      </c>
      <c r="H51" s="4" t="s">
        <v>13</v>
      </c>
      <c r="I51" s="4" t="s">
        <v>116</v>
      </c>
      <c r="J51" s="4" t="s">
        <v>117</v>
      </c>
      <c r="K51" s="4">
        <v>2014</v>
      </c>
      <c r="L51" s="4" t="s">
        <v>16</v>
      </c>
      <c r="M51" s="8"/>
      <c r="N51" s="8"/>
      <c r="O51" s="8"/>
      <c r="P51" s="20"/>
      <c r="Q51" s="4"/>
      <c r="R51" s="4"/>
      <c r="S51" s="4"/>
      <c r="W51" s="4" t="s">
        <v>752</v>
      </c>
    </row>
    <row r="52" spans="1:23">
      <c r="A52" s="1">
        <v>51</v>
      </c>
      <c r="B52" s="4" t="s">
        <v>10</v>
      </c>
      <c r="C52" s="4" t="s">
        <v>68</v>
      </c>
      <c r="D52" s="5"/>
      <c r="E52" s="6" t="s">
        <v>566</v>
      </c>
      <c r="F52" s="4" t="s">
        <v>184</v>
      </c>
      <c r="G52" s="4">
        <v>1</v>
      </c>
      <c r="H52" s="4" t="s">
        <v>13</v>
      </c>
      <c r="I52" s="4" t="s">
        <v>185</v>
      </c>
      <c r="J52" s="4" t="s">
        <v>71</v>
      </c>
      <c r="K52" s="4">
        <v>2012</v>
      </c>
      <c r="L52" s="4" t="s">
        <v>16</v>
      </c>
      <c r="M52" s="8"/>
      <c r="N52" s="8"/>
      <c r="O52" s="8"/>
      <c r="P52" s="20"/>
      <c r="Q52" s="4"/>
      <c r="R52" s="4"/>
      <c r="S52" s="4"/>
      <c r="W52" s="4" t="s">
        <v>753</v>
      </c>
    </row>
    <row r="53" spans="1:23">
      <c r="A53" s="1">
        <v>52</v>
      </c>
      <c r="B53" s="4" t="s">
        <v>10</v>
      </c>
      <c r="C53" s="4" t="s">
        <v>68</v>
      </c>
      <c r="D53" s="5"/>
      <c r="E53" s="6" t="s">
        <v>567</v>
      </c>
      <c r="F53" s="4" t="s">
        <v>69</v>
      </c>
      <c r="G53" s="4">
        <v>1</v>
      </c>
      <c r="H53" s="4" t="s">
        <v>13</v>
      </c>
      <c r="I53" s="4" t="s">
        <v>70</v>
      </c>
      <c r="J53" s="4" t="s">
        <v>71</v>
      </c>
      <c r="K53" s="4">
        <v>2015</v>
      </c>
      <c r="L53" s="4" t="s">
        <v>16</v>
      </c>
      <c r="M53" s="8"/>
      <c r="N53" s="8"/>
      <c r="O53" s="8"/>
      <c r="P53" s="20"/>
      <c r="Q53" s="4"/>
      <c r="R53" s="4"/>
      <c r="S53" s="4"/>
      <c r="W53" s="4" t="s">
        <v>754</v>
      </c>
    </row>
    <row r="54" spans="1:23">
      <c r="A54" s="1">
        <v>53</v>
      </c>
      <c r="B54" s="4" t="s">
        <v>10</v>
      </c>
      <c r="C54" s="4" t="s">
        <v>25</v>
      </c>
      <c r="D54" s="5"/>
      <c r="E54" s="6" t="s">
        <v>568</v>
      </c>
      <c r="F54" s="4" t="s">
        <v>51</v>
      </c>
      <c r="G54" s="4">
        <v>1</v>
      </c>
      <c r="H54" s="4" t="s">
        <v>13</v>
      </c>
      <c r="I54" s="4" t="s">
        <v>52</v>
      </c>
      <c r="J54" s="4" t="s">
        <v>53</v>
      </c>
      <c r="K54" s="4">
        <v>2014</v>
      </c>
      <c r="L54" s="4" t="s">
        <v>16</v>
      </c>
      <c r="M54" s="8"/>
      <c r="N54" s="8"/>
      <c r="O54" s="8"/>
      <c r="P54" s="20"/>
      <c r="Q54" s="4"/>
      <c r="R54" s="4"/>
      <c r="S54" s="4"/>
      <c r="W54" s="4" t="s">
        <v>755</v>
      </c>
    </row>
    <row r="55" spans="1:23">
      <c r="A55" s="1">
        <v>54</v>
      </c>
      <c r="B55" s="4" t="s">
        <v>10</v>
      </c>
      <c r="C55" s="4" t="s">
        <v>49</v>
      </c>
      <c r="D55" s="5"/>
      <c r="E55" s="6" t="s">
        <v>569</v>
      </c>
      <c r="F55" s="4" t="s">
        <v>171</v>
      </c>
      <c r="G55" s="4">
        <v>1</v>
      </c>
      <c r="H55" s="4" t="s">
        <v>13</v>
      </c>
      <c r="I55" s="4" t="s">
        <v>172</v>
      </c>
      <c r="J55" s="4" t="s">
        <v>144</v>
      </c>
      <c r="K55" s="4">
        <v>2014</v>
      </c>
      <c r="L55" s="4" t="s">
        <v>16</v>
      </c>
      <c r="M55" s="8"/>
      <c r="N55" s="8"/>
      <c r="O55" s="8"/>
      <c r="P55" s="20"/>
      <c r="Q55" s="4"/>
      <c r="R55" s="4"/>
      <c r="S55" s="4"/>
      <c r="W55" s="4" t="s">
        <v>756</v>
      </c>
    </row>
    <row r="56" spans="1:23">
      <c r="A56" s="1">
        <v>55</v>
      </c>
      <c r="B56" s="4" t="s">
        <v>10</v>
      </c>
      <c r="C56" s="4" t="s">
        <v>54</v>
      </c>
      <c r="D56" s="9" t="s">
        <v>376</v>
      </c>
      <c r="E56" s="6"/>
      <c r="F56" s="4" t="s">
        <v>367</v>
      </c>
      <c r="G56" s="4">
        <v>1</v>
      </c>
      <c r="H56" s="7" t="s">
        <v>570</v>
      </c>
      <c r="I56" s="4" t="s">
        <v>325</v>
      </c>
      <c r="J56" s="4" t="s">
        <v>325</v>
      </c>
      <c r="K56" s="7">
        <v>2016</v>
      </c>
      <c r="L56" s="4" t="s">
        <v>16</v>
      </c>
      <c r="M56" s="8"/>
      <c r="N56" s="8"/>
      <c r="O56" s="8"/>
      <c r="P56" s="20"/>
      <c r="Q56" s="4" t="s">
        <v>413</v>
      </c>
      <c r="R56" s="7" t="s">
        <v>396</v>
      </c>
      <c r="S56" s="4" t="s">
        <v>427</v>
      </c>
      <c r="W56" s="4" t="str">
        <f>HYPERLINK("http://www.airitibooks.com/Detail/Detail?PublicationID=P20160531013", "http://www.airitibooks.com/Detail/Detail?PublicationID=P20160531013")</f>
        <v>http://www.airitibooks.com/Detail/Detail?PublicationID=P20160531013</v>
      </c>
    </row>
    <row r="57" spans="1:23">
      <c r="A57" s="1">
        <v>56</v>
      </c>
      <c r="B57" s="4" t="s">
        <v>10</v>
      </c>
      <c r="C57" s="4" t="s">
        <v>54</v>
      </c>
      <c r="D57" s="5"/>
      <c r="E57" s="6" t="s">
        <v>571</v>
      </c>
      <c r="F57" s="7" t="s">
        <v>98</v>
      </c>
      <c r="G57" s="4">
        <v>1</v>
      </c>
      <c r="H57" s="4" t="s">
        <v>13</v>
      </c>
      <c r="I57" s="4" t="s">
        <v>99</v>
      </c>
      <c r="J57" s="4" t="s">
        <v>100</v>
      </c>
      <c r="K57" s="4">
        <v>2016</v>
      </c>
      <c r="L57" s="4" t="s">
        <v>16</v>
      </c>
      <c r="M57" s="8"/>
      <c r="N57" s="8"/>
      <c r="O57" s="8"/>
      <c r="P57" s="20"/>
      <c r="Q57" s="4"/>
      <c r="R57" s="4"/>
      <c r="S57" s="4"/>
      <c r="W57" s="4" t="s">
        <v>757</v>
      </c>
    </row>
    <row r="58" spans="1:23">
      <c r="A58" s="1">
        <v>57</v>
      </c>
      <c r="B58" s="4" t="s">
        <v>10</v>
      </c>
      <c r="C58" s="4" t="s">
        <v>47</v>
      </c>
      <c r="D58" s="5"/>
      <c r="E58" s="6" t="s">
        <v>572</v>
      </c>
      <c r="F58" s="4" t="s">
        <v>124</v>
      </c>
      <c r="G58" s="4">
        <v>1</v>
      </c>
      <c r="H58" s="4" t="s">
        <v>13</v>
      </c>
      <c r="I58" s="4" t="s">
        <v>125</v>
      </c>
      <c r="J58" s="4" t="s">
        <v>50</v>
      </c>
      <c r="K58" s="4">
        <v>2016</v>
      </c>
      <c r="L58" s="4" t="s">
        <v>16</v>
      </c>
      <c r="M58" s="8"/>
      <c r="N58" s="8"/>
      <c r="O58" s="8"/>
      <c r="P58" s="20"/>
      <c r="Q58" s="4"/>
      <c r="R58" s="4"/>
      <c r="S58" s="4"/>
      <c r="W58" s="4" t="s">
        <v>758</v>
      </c>
    </row>
    <row r="59" spans="1:23">
      <c r="A59" s="1">
        <v>58</v>
      </c>
      <c r="B59" s="4" t="s">
        <v>10</v>
      </c>
      <c r="C59" s="4" t="s">
        <v>25</v>
      </c>
      <c r="D59" s="5"/>
      <c r="E59" s="6" t="s">
        <v>573</v>
      </c>
      <c r="F59" s="4" t="s">
        <v>26</v>
      </c>
      <c r="G59" s="4">
        <v>1</v>
      </c>
      <c r="H59" s="4" t="s">
        <v>13</v>
      </c>
      <c r="I59" s="4" t="s">
        <v>27</v>
      </c>
      <c r="J59" s="4" t="s">
        <v>28</v>
      </c>
      <c r="K59" s="4">
        <v>2012</v>
      </c>
      <c r="L59" s="4" t="s">
        <v>16</v>
      </c>
      <c r="M59" s="12">
        <v>450</v>
      </c>
      <c r="N59" s="12">
        <v>15750</v>
      </c>
      <c r="O59" s="13">
        <v>11503</v>
      </c>
      <c r="P59" s="21" t="s">
        <v>343</v>
      </c>
      <c r="Q59" s="4"/>
      <c r="R59" s="4"/>
      <c r="S59" s="4"/>
      <c r="W59" s="4" t="s">
        <v>759</v>
      </c>
    </row>
    <row r="60" spans="1:23">
      <c r="A60" s="1">
        <v>59</v>
      </c>
      <c r="B60" s="4" t="s">
        <v>10</v>
      </c>
      <c r="C60" s="4" t="s">
        <v>54</v>
      </c>
      <c r="D60" s="5"/>
      <c r="E60" s="6" t="s">
        <v>574</v>
      </c>
      <c r="F60" s="4" t="s">
        <v>173</v>
      </c>
      <c r="G60" s="4">
        <v>1</v>
      </c>
      <c r="H60" s="4" t="s">
        <v>13</v>
      </c>
      <c r="I60" s="4" t="s">
        <v>174</v>
      </c>
      <c r="J60" s="4" t="s">
        <v>114</v>
      </c>
      <c r="K60" s="4">
        <v>2013</v>
      </c>
      <c r="L60" s="4" t="s">
        <v>16</v>
      </c>
      <c r="M60" s="8"/>
      <c r="N60" s="8"/>
      <c r="O60" s="8"/>
      <c r="P60" s="20"/>
      <c r="Q60" s="4"/>
      <c r="R60" s="4"/>
      <c r="S60" s="4"/>
      <c r="W60" s="4" t="s">
        <v>760</v>
      </c>
    </row>
    <row r="61" spans="1:23">
      <c r="A61" s="1">
        <v>60</v>
      </c>
      <c r="B61" s="4" t="s">
        <v>10</v>
      </c>
      <c r="C61" s="4" t="s">
        <v>29</v>
      </c>
      <c r="D61" s="5"/>
      <c r="E61" s="6" t="s">
        <v>575</v>
      </c>
      <c r="F61" s="4" t="s">
        <v>334</v>
      </c>
      <c r="G61" s="4">
        <v>1</v>
      </c>
      <c r="H61" s="4" t="s">
        <v>13</v>
      </c>
      <c r="I61" s="4" t="s">
        <v>335</v>
      </c>
      <c r="J61" s="4" t="s">
        <v>284</v>
      </c>
      <c r="K61" s="4">
        <v>2016</v>
      </c>
      <c r="L61" s="4" t="s">
        <v>16</v>
      </c>
      <c r="M61" s="8"/>
      <c r="N61" s="8"/>
      <c r="O61" s="8"/>
      <c r="P61" s="20"/>
      <c r="Q61" s="4"/>
      <c r="R61" s="4"/>
      <c r="S61" s="4"/>
      <c r="W61" s="4" t="s">
        <v>761</v>
      </c>
    </row>
    <row r="62" spans="1:23">
      <c r="A62" s="1">
        <v>61</v>
      </c>
      <c r="B62" s="4" t="s">
        <v>10</v>
      </c>
      <c r="C62" s="4" t="s">
        <v>47</v>
      </c>
      <c r="D62" s="5"/>
      <c r="E62" s="6" t="s">
        <v>576</v>
      </c>
      <c r="F62" s="4" t="s">
        <v>871</v>
      </c>
      <c r="G62" s="4">
        <v>1</v>
      </c>
      <c r="H62" s="4" t="s">
        <v>13</v>
      </c>
      <c r="I62" s="4" t="s">
        <v>332</v>
      </c>
      <c r="J62" s="4" t="s">
        <v>114</v>
      </c>
      <c r="K62" s="4">
        <v>2016</v>
      </c>
      <c r="L62" s="4" t="s">
        <v>16</v>
      </c>
      <c r="M62" s="8"/>
      <c r="N62" s="8"/>
      <c r="O62" s="8"/>
      <c r="P62" s="20"/>
      <c r="Q62" s="4"/>
      <c r="R62" s="4"/>
      <c r="S62" s="4"/>
      <c r="W62" s="4" t="s">
        <v>762</v>
      </c>
    </row>
    <row r="63" spans="1:23">
      <c r="A63" s="1">
        <v>62</v>
      </c>
      <c r="B63" s="4" t="s">
        <v>10</v>
      </c>
      <c r="C63" s="4" t="s">
        <v>47</v>
      </c>
      <c r="D63" s="5"/>
      <c r="E63" s="6" t="s">
        <v>874</v>
      </c>
      <c r="F63" s="4" t="s">
        <v>872</v>
      </c>
      <c r="G63" s="4">
        <v>1</v>
      </c>
      <c r="H63" s="4" t="s">
        <v>13</v>
      </c>
      <c r="I63" s="4" t="s">
        <v>332</v>
      </c>
      <c r="J63" s="4" t="s">
        <v>114</v>
      </c>
      <c r="K63" s="4">
        <v>2016</v>
      </c>
      <c r="L63" s="4" t="s">
        <v>16</v>
      </c>
      <c r="M63" s="8"/>
      <c r="N63" s="8"/>
      <c r="O63" s="8"/>
      <c r="P63" s="20"/>
      <c r="Q63" s="4"/>
      <c r="R63" s="4"/>
      <c r="S63" s="4"/>
      <c r="W63" s="4" t="str">
        <f>HYPERLINK("http://www.airitibooks.com/Detail/Detail?PublicationID=P20161107082", "http://www.airitibooks.com/Detail/Detail?PublicationID=P20161107082")</f>
        <v>http://www.airitibooks.com/Detail/Detail?PublicationID=P20161107082</v>
      </c>
    </row>
    <row r="64" spans="1:23">
      <c r="A64" s="1">
        <v>63</v>
      </c>
      <c r="B64" s="4" t="s">
        <v>10</v>
      </c>
      <c r="C64" s="4" t="s">
        <v>47</v>
      </c>
      <c r="D64" s="5"/>
      <c r="E64" s="6" t="s">
        <v>875</v>
      </c>
      <c r="F64" s="4" t="s">
        <v>873</v>
      </c>
      <c r="G64" s="4">
        <v>1</v>
      </c>
      <c r="H64" s="4" t="s">
        <v>13</v>
      </c>
      <c r="I64" s="4" t="s">
        <v>332</v>
      </c>
      <c r="J64" s="4" t="s">
        <v>114</v>
      </c>
      <c r="K64" s="4">
        <v>2016</v>
      </c>
      <c r="L64" s="4" t="s">
        <v>16</v>
      </c>
      <c r="M64" s="8"/>
      <c r="N64" s="8"/>
      <c r="O64" s="8"/>
      <c r="P64" s="20"/>
      <c r="Q64" s="4"/>
      <c r="R64" s="4"/>
      <c r="S64" s="4"/>
      <c r="W64" s="4" t="str">
        <f>HYPERLINK("http://www.airitibooks.com/Detail/Detail?PublicationID=P20161107083", "http://www.airitibooks.com/Detail/Detail?PublicationID=P20161107083")</f>
        <v>http://www.airitibooks.com/Detail/Detail?PublicationID=P20161107083</v>
      </c>
    </row>
    <row r="65" spans="1:23">
      <c r="A65" s="1">
        <v>64</v>
      </c>
      <c r="B65" s="4" t="s">
        <v>10</v>
      </c>
      <c r="C65" s="4" t="s">
        <v>54</v>
      </c>
      <c r="D65" s="5"/>
      <c r="E65" s="6" t="s">
        <v>577</v>
      </c>
      <c r="F65" s="7" t="s">
        <v>578</v>
      </c>
      <c r="G65" s="4">
        <v>1</v>
      </c>
      <c r="H65" s="4" t="s">
        <v>13</v>
      </c>
      <c r="I65" s="4" t="s">
        <v>55</v>
      </c>
      <c r="J65" s="4" t="s">
        <v>56</v>
      </c>
      <c r="K65" s="4">
        <v>2013</v>
      </c>
      <c r="L65" s="4" t="s">
        <v>16</v>
      </c>
      <c r="M65" s="8"/>
      <c r="N65" s="8"/>
      <c r="O65" s="8"/>
      <c r="P65" s="20"/>
      <c r="Q65" s="4" t="s">
        <v>401</v>
      </c>
      <c r="R65" s="4" t="s">
        <v>369</v>
      </c>
      <c r="S65" s="4" t="s">
        <v>429</v>
      </c>
      <c r="W65" s="4" t="s">
        <v>763</v>
      </c>
    </row>
    <row r="66" spans="1:23">
      <c r="A66" s="1">
        <v>65</v>
      </c>
      <c r="B66" s="4" t="s">
        <v>10</v>
      </c>
      <c r="C66" s="4" t="s">
        <v>54</v>
      </c>
      <c r="D66" s="5"/>
      <c r="E66" s="6" t="s">
        <v>579</v>
      </c>
      <c r="F66" s="7" t="s">
        <v>876</v>
      </c>
      <c r="G66" s="7">
        <v>1</v>
      </c>
      <c r="H66" s="4" t="s">
        <v>13</v>
      </c>
      <c r="I66" s="4" t="s">
        <v>580</v>
      </c>
      <c r="J66" s="4" t="s">
        <v>150</v>
      </c>
      <c r="K66" s="4">
        <v>2016</v>
      </c>
      <c r="L66" s="4" t="s">
        <v>16</v>
      </c>
      <c r="M66" s="8"/>
      <c r="N66" s="8"/>
      <c r="O66" s="8"/>
      <c r="P66" s="20"/>
      <c r="Q66" s="4" t="s">
        <v>414</v>
      </c>
      <c r="R66" s="4" t="s">
        <v>373</v>
      </c>
      <c r="S66" s="4" t="s">
        <v>427</v>
      </c>
      <c r="W66" s="4" t="s">
        <v>764</v>
      </c>
    </row>
    <row r="67" spans="1:23">
      <c r="A67" s="1">
        <v>66</v>
      </c>
      <c r="B67" s="4" t="s">
        <v>10</v>
      </c>
      <c r="C67" s="4" t="s">
        <v>54</v>
      </c>
      <c r="D67" s="5"/>
      <c r="E67" s="37" t="s">
        <v>388</v>
      </c>
      <c r="F67" s="36" t="s">
        <v>877</v>
      </c>
      <c r="G67" s="7">
        <v>1</v>
      </c>
      <c r="H67" s="4" t="s">
        <v>13</v>
      </c>
      <c r="I67" s="4" t="s">
        <v>580</v>
      </c>
      <c r="J67" s="4" t="s">
        <v>150</v>
      </c>
      <c r="K67" s="4">
        <v>2016</v>
      </c>
      <c r="L67" s="4" t="s">
        <v>16</v>
      </c>
      <c r="M67" s="8"/>
      <c r="N67" s="8"/>
      <c r="O67" s="8"/>
      <c r="P67" s="20"/>
      <c r="Q67" s="4"/>
      <c r="R67" s="4"/>
      <c r="S67" s="4"/>
      <c r="W67" s="4" t="str">
        <f>HYPERLINK("http://www.airitibooks.com/Detail/Detail?PublicationID=P20160824004", "http://www.airitibooks.com/Detail/Detail?PublicationID=P20160824004")</f>
        <v>http://www.airitibooks.com/Detail/Detail?PublicationID=P20160824004</v>
      </c>
    </row>
    <row r="68" spans="1:23">
      <c r="A68" s="1">
        <v>67</v>
      </c>
      <c r="B68" s="4" t="s">
        <v>10</v>
      </c>
      <c r="C68" s="4" t="s">
        <v>54</v>
      </c>
      <c r="D68" s="5"/>
      <c r="E68" s="37" t="s">
        <v>387</v>
      </c>
      <c r="F68" s="7" t="s">
        <v>878</v>
      </c>
      <c r="G68" s="7">
        <v>1</v>
      </c>
      <c r="H68" s="4" t="s">
        <v>13</v>
      </c>
      <c r="I68" s="4" t="s">
        <v>580</v>
      </c>
      <c r="J68" s="4" t="s">
        <v>150</v>
      </c>
      <c r="K68" s="4">
        <v>2016</v>
      </c>
      <c r="L68" s="4" t="s">
        <v>16</v>
      </c>
      <c r="M68" s="8"/>
      <c r="N68" s="8"/>
      <c r="O68" s="8"/>
      <c r="P68" s="20"/>
      <c r="Q68" s="4"/>
      <c r="R68" s="4"/>
      <c r="S68" s="4"/>
      <c r="W68" s="4" t="str">
        <f>HYPERLINK("http://www.airitibooks.com/Detail/Detail?PublicationID=P20160824003", "http://www.airitibooks.com/Detail/Detail?PublicationID=P20160824003")</f>
        <v>http://www.airitibooks.com/Detail/Detail?PublicationID=P20160824003</v>
      </c>
    </row>
    <row r="69" spans="1:23">
      <c r="A69" s="1">
        <v>68</v>
      </c>
      <c r="B69" s="4" t="s">
        <v>10</v>
      </c>
      <c r="C69" s="4" t="s">
        <v>62</v>
      </c>
      <c r="D69" s="5"/>
      <c r="E69" s="6" t="s">
        <v>581</v>
      </c>
      <c r="F69" s="4" t="s">
        <v>197</v>
      </c>
      <c r="G69" s="4">
        <v>1</v>
      </c>
      <c r="H69" s="4" t="s">
        <v>13</v>
      </c>
      <c r="I69" s="4" t="s">
        <v>198</v>
      </c>
      <c r="J69" s="4" t="s">
        <v>144</v>
      </c>
      <c r="K69" s="4">
        <v>2013</v>
      </c>
      <c r="L69" s="4" t="s">
        <v>16</v>
      </c>
      <c r="M69" s="8"/>
      <c r="N69" s="8"/>
      <c r="O69" s="8"/>
      <c r="P69" s="20"/>
      <c r="Q69" s="4"/>
      <c r="R69" s="4"/>
      <c r="S69" s="4"/>
      <c r="W69" s="4" t="s">
        <v>765</v>
      </c>
    </row>
    <row r="70" spans="1:23">
      <c r="A70" s="1">
        <v>69</v>
      </c>
      <c r="B70" s="4" t="s">
        <v>10</v>
      </c>
      <c r="C70" s="4" t="s">
        <v>32</v>
      </c>
      <c r="D70" s="5"/>
      <c r="E70" s="6" t="s">
        <v>582</v>
      </c>
      <c r="F70" s="4" t="s">
        <v>240</v>
      </c>
      <c r="G70" s="4">
        <v>1</v>
      </c>
      <c r="H70" s="4" t="s">
        <v>13</v>
      </c>
      <c r="I70" s="4" t="s">
        <v>241</v>
      </c>
      <c r="J70" s="4" t="s">
        <v>144</v>
      </c>
      <c r="K70" s="4">
        <v>2015</v>
      </c>
      <c r="L70" s="4" t="s">
        <v>16</v>
      </c>
      <c r="M70" s="8"/>
      <c r="N70" s="8"/>
      <c r="O70" s="8"/>
      <c r="P70" s="20"/>
      <c r="Q70" s="4"/>
      <c r="R70" s="4"/>
      <c r="S70" s="4"/>
      <c r="W70" s="4" t="s">
        <v>766</v>
      </c>
    </row>
    <row r="71" spans="1:23">
      <c r="A71" s="1">
        <v>70</v>
      </c>
      <c r="B71" s="4" t="s">
        <v>10</v>
      </c>
      <c r="C71" s="4" t="s">
        <v>82</v>
      </c>
      <c r="D71" s="5"/>
      <c r="E71" s="6" t="s">
        <v>583</v>
      </c>
      <c r="F71" s="4" t="s">
        <v>186</v>
      </c>
      <c r="G71" s="4">
        <v>1</v>
      </c>
      <c r="H71" s="4" t="s">
        <v>187</v>
      </c>
      <c r="I71" s="4" t="s">
        <v>188</v>
      </c>
      <c r="J71" s="4" t="s">
        <v>189</v>
      </c>
      <c r="K71" s="4">
        <v>2015</v>
      </c>
      <c r="L71" s="4" t="s">
        <v>16</v>
      </c>
      <c r="M71" s="8"/>
      <c r="N71" s="8"/>
      <c r="O71" s="8"/>
      <c r="P71" s="20"/>
      <c r="Q71" s="4"/>
      <c r="R71" s="4"/>
      <c r="S71" s="4"/>
      <c r="W71" s="4" t="s">
        <v>767</v>
      </c>
    </row>
    <row r="72" spans="1:23">
      <c r="A72" s="1">
        <v>71</v>
      </c>
      <c r="B72" s="4" t="s">
        <v>10</v>
      </c>
      <c r="C72" s="4" t="s">
        <v>62</v>
      </c>
      <c r="D72" s="5"/>
      <c r="E72" s="6" t="s">
        <v>584</v>
      </c>
      <c r="F72" s="4" t="s">
        <v>79</v>
      </c>
      <c r="G72" s="4">
        <v>1</v>
      </c>
      <c r="H72" s="4" t="s">
        <v>13</v>
      </c>
      <c r="I72" s="4" t="s">
        <v>80</v>
      </c>
      <c r="J72" s="4" t="s">
        <v>81</v>
      </c>
      <c r="K72" s="4">
        <v>2012</v>
      </c>
      <c r="L72" s="4" t="s">
        <v>16</v>
      </c>
      <c r="M72" s="8"/>
      <c r="N72" s="8"/>
      <c r="O72" s="8"/>
      <c r="P72" s="20"/>
      <c r="Q72" s="4"/>
      <c r="R72" s="4"/>
      <c r="S72" s="4"/>
      <c r="W72" s="4" t="s">
        <v>768</v>
      </c>
    </row>
    <row r="73" spans="1:23">
      <c r="A73" s="1">
        <v>72</v>
      </c>
      <c r="B73" s="4" t="s">
        <v>10</v>
      </c>
      <c r="C73" s="4" t="s">
        <v>29</v>
      </c>
      <c r="D73" s="5"/>
      <c r="E73" s="9" t="s">
        <v>585</v>
      </c>
      <c r="F73" s="4" t="s">
        <v>586</v>
      </c>
      <c r="G73" s="4">
        <v>1</v>
      </c>
      <c r="H73" s="7" t="s">
        <v>587</v>
      </c>
      <c r="I73" s="4" t="s">
        <v>245</v>
      </c>
      <c r="J73" s="4" t="s">
        <v>219</v>
      </c>
      <c r="K73" s="7">
        <v>2017</v>
      </c>
      <c r="L73" s="4" t="s">
        <v>16</v>
      </c>
      <c r="M73" s="8"/>
      <c r="N73" s="8"/>
      <c r="O73" s="8"/>
      <c r="P73" s="20"/>
      <c r="Q73" s="11" t="s">
        <v>415</v>
      </c>
      <c r="R73" s="4" t="s">
        <v>392</v>
      </c>
      <c r="S73" s="14" t="s">
        <v>428</v>
      </c>
      <c r="W73" s="4" t="s">
        <v>769</v>
      </c>
    </row>
    <row r="74" spans="1:23">
      <c r="A74" s="1">
        <v>73</v>
      </c>
      <c r="B74" s="4" t="s">
        <v>10</v>
      </c>
      <c r="C74" s="4" t="s">
        <v>111</v>
      </c>
      <c r="D74" s="5"/>
      <c r="E74" s="6" t="s">
        <v>588</v>
      </c>
      <c r="F74" s="4" t="s">
        <v>262</v>
      </c>
      <c r="G74" s="4">
        <v>1</v>
      </c>
      <c r="H74" s="4" t="s">
        <v>13</v>
      </c>
      <c r="I74" s="4" t="s">
        <v>263</v>
      </c>
      <c r="J74" s="4" t="s">
        <v>132</v>
      </c>
      <c r="K74" s="4">
        <v>2016</v>
      </c>
      <c r="L74" s="4" t="s">
        <v>16</v>
      </c>
      <c r="M74" s="8"/>
      <c r="N74" s="8"/>
      <c r="O74" s="8"/>
      <c r="P74" s="20"/>
      <c r="Q74" s="4"/>
      <c r="R74" s="4"/>
      <c r="S74" s="4"/>
      <c r="W74" s="4" t="s">
        <v>770</v>
      </c>
    </row>
    <row r="75" spans="1:23">
      <c r="A75" s="1">
        <v>74</v>
      </c>
      <c r="B75" s="4" t="s">
        <v>10</v>
      </c>
      <c r="C75" s="4" t="s">
        <v>123</v>
      </c>
      <c r="D75" s="5"/>
      <c r="E75" s="6" t="s">
        <v>589</v>
      </c>
      <c r="F75" s="4" t="s">
        <v>590</v>
      </c>
      <c r="G75" s="4">
        <v>1</v>
      </c>
      <c r="H75" s="4" t="s">
        <v>13</v>
      </c>
      <c r="I75" s="7" t="s">
        <v>591</v>
      </c>
      <c r="J75" s="4" t="s">
        <v>97</v>
      </c>
      <c r="K75" s="4">
        <v>2016</v>
      </c>
      <c r="L75" s="4" t="s">
        <v>16</v>
      </c>
      <c r="M75" s="8"/>
      <c r="N75" s="8"/>
      <c r="O75" s="8"/>
      <c r="P75" s="20"/>
      <c r="Q75" s="4" t="s">
        <v>416</v>
      </c>
      <c r="R75" s="4" t="s">
        <v>370</v>
      </c>
      <c r="S75" s="4" t="s">
        <v>427</v>
      </c>
      <c r="W75" s="4" t="s">
        <v>771</v>
      </c>
    </row>
    <row r="76" spans="1:23">
      <c r="A76" s="1">
        <v>75</v>
      </c>
      <c r="B76" s="4" t="s">
        <v>10</v>
      </c>
      <c r="C76" s="4" t="s">
        <v>111</v>
      </c>
      <c r="D76" s="5"/>
      <c r="E76" s="6" t="s">
        <v>592</v>
      </c>
      <c r="F76" s="4" t="s">
        <v>165</v>
      </c>
      <c r="G76" s="4">
        <v>1</v>
      </c>
      <c r="H76" s="4" t="s">
        <v>13</v>
      </c>
      <c r="I76" s="4" t="s">
        <v>166</v>
      </c>
      <c r="J76" s="4" t="s">
        <v>42</v>
      </c>
      <c r="K76" s="4">
        <v>2012</v>
      </c>
      <c r="L76" s="4" t="s">
        <v>16</v>
      </c>
      <c r="M76" s="8"/>
      <c r="N76" s="8"/>
      <c r="O76" s="8"/>
      <c r="P76" s="20"/>
      <c r="Q76" s="4"/>
      <c r="R76" s="4"/>
      <c r="S76" s="4"/>
      <c r="W76" s="4" t="s">
        <v>772</v>
      </c>
    </row>
    <row r="77" spans="1:23">
      <c r="A77" s="1">
        <v>76</v>
      </c>
      <c r="B77" s="4" t="s">
        <v>10</v>
      </c>
      <c r="C77" s="4" t="s">
        <v>47</v>
      </c>
      <c r="D77" s="5"/>
      <c r="E77" s="6" t="s">
        <v>593</v>
      </c>
      <c r="F77" s="4" t="s">
        <v>594</v>
      </c>
      <c r="G77" s="4">
        <v>1</v>
      </c>
      <c r="H77" s="4" t="s">
        <v>13</v>
      </c>
      <c r="I77" s="4" t="s">
        <v>118</v>
      </c>
      <c r="J77" s="4" t="s">
        <v>84</v>
      </c>
      <c r="K77" s="4">
        <v>2013</v>
      </c>
      <c r="L77" s="4" t="s">
        <v>16</v>
      </c>
      <c r="M77" s="8"/>
      <c r="N77" s="8"/>
      <c r="O77" s="8"/>
      <c r="P77" s="20"/>
      <c r="Q77" s="4" t="s">
        <v>417</v>
      </c>
      <c r="R77" s="4" t="s">
        <v>374</v>
      </c>
      <c r="S77" s="4" t="s">
        <v>430</v>
      </c>
      <c r="W77" s="4" t="s">
        <v>773</v>
      </c>
    </row>
    <row r="78" spans="1:23">
      <c r="A78" s="1">
        <v>77</v>
      </c>
      <c r="B78" s="4" t="s">
        <v>10</v>
      </c>
      <c r="C78" s="4" t="s">
        <v>49</v>
      </c>
      <c r="D78" s="5"/>
      <c r="E78" s="6" t="s">
        <v>595</v>
      </c>
      <c r="F78" s="4" t="s">
        <v>213</v>
      </c>
      <c r="G78" s="4">
        <v>1</v>
      </c>
      <c r="H78" s="4" t="s">
        <v>13</v>
      </c>
      <c r="I78" s="4" t="s">
        <v>596</v>
      </c>
      <c r="J78" s="4" t="s">
        <v>214</v>
      </c>
      <c r="K78" s="4">
        <v>2013</v>
      </c>
      <c r="L78" s="4" t="s">
        <v>16</v>
      </c>
      <c r="M78" s="8"/>
      <c r="N78" s="8"/>
      <c r="O78" s="8"/>
      <c r="P78" s="20"/>
      <c r="Q78" s="4"/>
      <c r="R78" s="4"/>
      <c r="S78" s="4"/>
      <c r="W78" s="4" t="s">
        <v>774</v>
      </c>
    </row>
    <row r="79" spans="1:23">
      <c r="A79" s="1">
        <v>78</v>
      </c>
      <c r="B79" s="4" t="s">
        <v>10</v>
      </c>
      <c r="C79" s="4" t="s">
        <v>31</v>
      </c>
      <c r="D79" s="5"/>
      <c r="E79" s="6" t="s">
        <v>597</v>
      </c>
      <c r="F79" s="4" t="s">
        <v>175</v>
      </c>
      <c r="G79" s="4">
        <v>1</v>
      </c>
      <c r="H79" s="4" t="s">
        <v>142</v>
      </c>
      <c r="I79" s="4" t="s">
        <v>176</v>
      </c>
      <c r="J79" s="4" t="s">
        <v>71</v>
      </c>
      <c r="K79" s="4">
        <v>2015</v>
      </c>
      <c r="L79" s="4" t="s">
        <v>16</v>
      </c>
      <c r="M79" s="8"/>
      <c r="N79" s="8"/>
      <c r="O79" s="8"/>
      <c r="P79" s="20"/>
      <c r="Q79" s="4"/>
      <c r="R79" s="4"/>
      <c r="S79" s="4"/>
      <c r="W79" s="4" t="s">
        <v>775</v>
      </c>
    </row>
    <row r="80" spans="1:23">
      <c r="A80" s="1">
        <v>79</v>
      </c>
      <c r="B80" s="4" t="s">
        <v>10</v>
      </c>
      <c r="C80" s="4" t="s">
        <v>123</v>
      </c>
      <c r="D80" s="5"/>
      <c r="E80" s="6" t="s">
        <v>598</v>
      </c>
      <c r="F80" s="4" t="s">
        <v>599</v>
      </c>
      <c r="G80" s="4">
        <v>1</v>
      </c>
      <c r="H80" s="4" t="s">
        <v>13</v>
      </c>
      <c r="I80" s="7" t="s">
        <v>600</v>
      </c>
      <c r="J80" s="4" t="s">
        <v>313</v>
      </c>
      <c r="K80" s="4">
        <v>2016</v>
      </c>
      <c r="L80" s="4" t="s">
        <v>16</v>
      </c>
      <c r="M80" s="8"/>
      <c r="N80" s="8"/>
      <c r="O80" s="8"/>
      <c r="P80" s="20"/>
      <c r="Q80" s="7" t="s">
        <v>418</v>
      </c>
      <c r="R80" s="4" t="s">
        <v>375</v>
      </c>
      <c r="S80" s="7" t="s">
        <v>427</v>
      </c>
      <c r="W80" s="4" t="s">
        <v>776</v>
      </c>
    </row>
    <row r="81" spans="1:23" ht="16.5" customHeight="1">
      <c r="A81" s="1">
        <v>80</v>
      </c>
      <c r="B81" s="4" t="s">
        <v>10</v>
      </c>
      <c r="C81" s="4" t="s">
        <v>68</v>
      </c>
      <c r="D81" s="9" t="s">
        <v>601</v>
      </c>
      <c r="E81" s="9"/>
      <c r="F81" s="7" t="s">
        <v>404</v>
      </c>
      <c r="G81" s="4">
        <v>1</v>
      </c>
      <c r="H81" s="4" t="s">
        <v>13</v>
      </c>
      <c r="I81" s="4" t="s">
        <v>85</v>
      </c>
      <c r="J81" s="7" t="s">
        <v>602</v>
      </c>
      <c r="K81" s="4">
        <v>2016</v>
      </c>
      <c r="L81" s="4" t="s">
        <v>16</v>
      </c>
      <c r="M81" s="8"/>
      <c r="N81" s="8"/>
      <c r="O81" s="8"/>
      <c r="P81" s="20"/>
      <c r="Q81" s="4" t="s">
        <v>400</v>
      </c>
      <c r="R81" s="7" t="s">
        <v>394</v>
      </c>
      <c r="S81" s="29" t="s">
        <v>438</v>
      </c>
      <c r="W81" s="4" t="str">
        <f>HYPERLINK("http://www.airitibooks.com/Detail/Detail?PublicationID=P20160602071", "http://www.airitibooks.com/Detail/Detail?PublicationID=P20160602071")</f>
        <v>http://www.airitibooks.com/Detail/Detail?PublicationID=P20160602071</v>
      </c>
    </row>
    <row r="82" spans="1:23">
      <c r="A82" s="1">
        <v>81</v>
      </c>
      <c r="B82" s="4" t="s">
        <v>10</v>
      </c>
      <c r="C82" s="4" t="s">
        <v>82</v>
      </c>
      <c r="D82" s="9" t="s">
        <v>603</v>
      </c>
      <c r="E82" s="9"/>
      <c r="F82" s="7" t="s">
        <v>866</v>
      </c>
      <c r="G82" s="4">
        <v>1</v>
      </c>
      <c r="H82" s="4" t="s">
        <v>13</v>
      </c>
      <c r="I82" s="4" t="s">
        <v>83</v>
      </c>
      <c r="J82" s="4" t="s">
        <v>34</v>
      </c>
      <c r="K82" s="4">
        <v>2016</v>
      </c>
      <c r="L82" s="4" t="s">
        <v>16</v>
      </c>
      <c r="M82" s="8"/>
      <c r="N82" s="8"/>
      <c r="O82" s="8"/>
      <c r="P82" s="20"/>
      <c r="Q82" s="4" t="s">
        <v>399</v>
      </c>
      <c r="R82" s="4" t="s">
        <v>377</v>
      </c>
      <c r="S82" s="4" t="s">
        <v>427</v>
      </c>
      <c r="W82" s="4" t="str">
        <f>HYPERLINK("http://www.airitibooks.com/Detail/Detail?PublicationID=P20160907042", "http://www.airitibooks.com/Detail/Detail?PublicationID=P20160907042")</f>
        <v>http://www.airitibooks.com/Detail/Detail?PublicationID=P20160907042</v>
      </c>
    </row>
    <row r="83" spans="1:23">
      <c r="A83" s="1">
        <v>82</v>
      </c>
      <c r="B83" s="4" t="s">
        <v>10</v>
      </c>
      <c r="C83" s="4" t="s">
        <v>68</v>
      </c>
      <c r="D83" s="5"/>
      <c r="E83" s="6" t="s">
        <v>604</v>
      </c>
      <c r="F83" s="7" t="s">
        <v>605</v>
      </c>
      <c r="G83" s="4">
        <v>1</v>
      </c>
      <c r="H83" s="4" t="s">
        <v>13</v>
      </c>
      <c r="I83" s="4" t="s">
        <v>231</v>
      </c>
      <c r="J83" s="4" t="s">
        <v>42</v>
      </c>
      <c r="K83" s="4">
        <v>2012</v>
      </c>
      <c r="L83" s="4" t="s">
        <v>16</v>
      </c>
      <c r="M83" s="8"/>
      <c r="N83" s="8"/>
      <c r="O83" s="8"/>
      <c r="P83" s="20"/>
      <c r="Q83" s="4" t="s">
        <v>398</v>
      </c>
      <c r="R83" s="4" t="s">
        <v>378</v>
      </c>
      <c r="S83" s="4" t="s">
        <v>427</v>
      </c>
      <c r="W83" s="4" t="s">
        <v>777</v>
      </c>
    </row>
    <row r="84" spans="1:23">
      <c r="A84" s="1">
        <v>83</v>
      </c>
      <c r="B84" s="4" t="s">
        <v>10</v>
      </c>
      <c r="C84" s="4" t="s">
        <v>318</v>
      </c>
      <c r="D84" s="5"/>
      <c r="E84" s="6" t="s">
        <v>606</v>
      </c>
      <c r="F84" s="4" t="s">
        <v>319</v>
      </c>
      <c r="G84" s="4">
        <v>1</v>
      </c>
      <c r="H84" s="4" t="s">
        <v>13</v>
      </c>
      <c r="I84" s="4" t="s">
        <v>320</v>
      </c>
      <c r="J84" s="4" t="s">
        <v>321</v>
      </c>
      <c r="K84" s="4">
        <v>2012</v>
      </c>
      <c r="L84" s="4" t="s">
        <v>16</v>
      </c>
      <c r="M84" s="8"/>
      <c r="N84" s="8"/>
      <c r="O84" s="8"/>
      <c r="P84" s="20"/>
      <c r="Q84" s="4"/>
      <c r="R84" s="4"/>
      <c r="S84" s="4"/>
      <c r="W84" s="4" t="s">
        <v>778</v>
      </c>
    </row>
    <row r="85" spans="1:23">
      <c r="A85" s="1">
        <v>84</v>
      </c>
      <c r="B85" s="4" t="s">
        <v>10</v>
      </c>
      <c r="C85" s="4" t="s">
        <v>281</v>
      </c>
      <c r="D85" s="5"/>
      <c r="E85" s="6" t="s">
        <v>607</v>
      </c>
      <c r="F85" s="4" t="s">
        <v>608</v>
      </c>
      <c r="G85" s="4">
        <v>1</v>
      </c>
      <c r="H85" s="4" t="s">
        <v>13</v>
      </c>
      <c r="I85" s="4" t="s">
        <v>305</v>
      </c>
      <c r="J85" s="4" t="s">
        <v>297</v>
      </c>
      <c r="K85" s="4">
        <v>2016</v>
      </c>
      <c r="L85" s="4" t="s">
        <v>16</v>
      </c>
      <c r="M85" s="8"/>
      <c r="N85" s="8"/>
      <c r="O85" s="8"/>
      <c r="P85" s="20"/>
      <c r="Q85" s="4"/>
      <c r="R85" s="4"/>
      <c r="S85" s="4"/>
      <c r="W85" s="4" t="s">
        <v>779</v>
      </c>
    </row>
    <row r="86" spans="1:23">
      <c r="A86" s="1">
        <v>85</v>
      </c>
      <c r="B86" s="4" t="s">
        <v>10</v>
      </c>
      <c r="C86" s="4" t="s">
        <v>17</v>
      </c>
      <c r="D86" s="5"/>
      <c r="E86" s="6" t="s">
        <v>609</v>
      </c>
      <c r="F86" s="4" t="s">
        <v>246</v>
      </c>
      <c r="G86" s="4">
        <v>1</v>
      </c>
      <c r="H86" s="4" t="s">
        <v>13</v>
      </c>
      <c r="I86" s="4" t="s">
        <v>247</v>
      </c>
      <c r="J86" s="4" t="s">
        <v>100</v>
      </c>
      <c r="K86" s="4">
        <v>2016</v>
      </c>
      <c r="L86" s="4" t="s">
        <v>16</v>
      </c>
      <c r="M86" s="8"/>
      <c r="N86" s="8"/>
      <c r="O86" s="8"/>
      <c r="P86" s="20"/>
      <c r="Q86" s="4"/>
      <c r="R86" s="4"/>
      <c r="S86" s="4"/>
      <c r="W86" s="4" t="s">
        <v>780</v>
      </c>
    </row>
    <row r="87" spans="1:23">
      <c r="A87" s="1">
        <v>86</v>
      </c>
      <c r="B87" s="4" t="s">
        <v>10</v>
      </c>
      <c r="C87" s="4" t="s">
        <v>47</v>
      </c>
      <c r="D87" s="5"/>
      <c r="E87" s="6" t="s">
        <v>610</v>
      </c>
      <c r="F87" s="4" t="s">
        <v>133</v>
      </c>
      <c r="G87" s="4">
        <v>1</v>
      </c>
      <c r="H87" s="4" t="s">
        <v>13</v>
      </c>
      <c r="I87" s="4" t="s">
        <v>134</v>
      </c>
      <c r="J87" s="4" t="s">
        <v>97</v>
      </c>
      <c r="K87" s="4">
        <v>2016</v>
      </c>
      <c r="L87" s="4" t="s">
        <v>16</v>
      </c>
      <c r="M87" s="8"/>
      <c r="N87" s="8"/>
      <c r="O87" s="8"/>
      <c r="P87" s="20"/>
      <c r="Q87" s="4"/>
      <c r="R87" s="4"/>
      <c r="S87" s="4"/>
      <c r="W87" s="4" t="s">
        <v>781</v>
      </c>
    </row>
    <row r="88" spans="1:23">
      <c r="A88" s="1">
        <v>87</v>
      </c>
      <c r="B88" s="4" t="s">
        <v>10</v>
      </c>
      <c r="C88" s="4" t="s">
        <v>47</v>
      </c>
      <c r="D88" s="10"/>
      <c r="E88" s="9" t="s">
        <v>611</v>
      </c>
      <c r="F88" s="4" t="s">
        <v>612</v>
      </c>
      <c r="G88" s="4">
        <v>1</v>
      </c>
      <c r="H88" s="4" t="s">
        <v>13</v>
      </c>
      <c r="I88" s="4" t="s">
        <v>101</v>
      </c>
      <c r="J88" s="4" t="s">
        <v>102</v>
      </c>
      <c r="K88" s="4">
        <v>2016</v>
      </c>
      <c r="L88" s="4" t="s">
        <v>16</v>
      </c>
      <c r="M88" s="8"/>
      <c r="N88" s="8"/>
      <c r="O88" s="8"/>
      <c r="P88" s="20"/>
      <c r="Q88" s="4" t="s">
        <v>408</v>
      </c>
      <c r="R88" s="7" t="s">
        <v>390</v>
      </c>
      <c r="S88" s="4" t="s">
        <v>431</v>
      </c>
      <c r="W88" s="4" t="s">
        <v>782</v>
      </c>
    </row>
    <row r="89" spans="1:23">
      <c r="A89" s="1">
        <v>88</v>
      </c>
      <c r="B89" s="4" t="s">
        <v>10</v>
      </c>
      <c r="C89" s="4" t="s">
        <v>68</v>
      </c>
      <c r="D89" s="5"/>
      <c r="E89" s="6" t="s">
        <v>613</v>
      </c>
      <c r="F89" s="7" t="s">
        <v>614</v>
      </c>
      <c r="G89" s="4">
        <v>1</v>
      </c>
      <c r="H89" s="4" t="s">
        <v>13</v>
      </c>
      <c r="I89" s="4" t="s">
        <v>337</v>
      </c>
      <c r="J89" s="4" t="s">
        <v>71</v>
      </c>
      <c r="K89" s="4">
        <v>2014</v>
      </c>
      <c r="L89" s="4" t="s">
        <v>338</v>
      </c>
      <c r="M89" s="8"/>
      <c r="N89" s="8"/>
      <c r="O89" s="8"/>
      <c r="P89" s="20"/>
      <c r="Q89" s="4" t="s">
        <v>419</v>
      </c>
      <c r="R89" s="4" t="s">
        <v>378</v>
      </c>
      <c r="S89" s="4" t="s">
        <v>427</v>
      </c>
      <c r="W89" s="4" t="s">
        <v>783</v>
      </c>
    </row>
    <row r="90" spans="1:23">
      <c r="A90" s="1">
        <v>89</v>
      </c>
      <c r="B90" s="4" t="s">
        <v>10</v>
      </c>
      <c r="C90" s="4" t="s">
        <v>126</v>
      </c>
      <c r="D90" s="5"/>
      <c r="E90" s="6" t="s">
        <v>615</v>
      </c>
      <c r="F90" s="4" t="s">
        <v>127</v>
      </c>
      <c r="G90" s="4">
        <v>1</v>
      </c>
      <c r="H90" s="4" t="s">
        <v>13</v>
      </c>
      <c r="I90" s="4" t="s">
        <v>128</v>
      </c>
      <c r="J90" s="4" t="s">
        <v>129</v>
      </c>
      <c r="K90" s="4">
        <v>2016</v>
      </c>
      <c r="L90" s="4" t="s">
        <v>16</v>
      </c>
      <c r="M90" s="8"/>
      <c r="N90" s="8"/>
      <c r="O90" s="8"/>
      <c r="P90" s="20"/>
      <c r="Q90" s="4"/>
      <c r="R90" s="4"/>
      <c r="S90" s="4"/>
      <c r="W90" s="4" t="s">
        <v>784</v>
      </c>
    </row>
    <row r="91" spans="1:23">
      <c r="A91" s="1">
        <v>90</v>
      </c>
      <c r="B91" s="4" t="s">
        <v>10</v>
      </c>
      <c r="C91" s="4" t="s">
        <v>68</v>
      </c>
      <c r="D91" s="5"/>
      <c r="E91" s="6" t="s">
        <v>616</v>
      </c>
      <c r="F91" s="4" t="s">
        <v>617</v>
      </c>
      <c r="G91" s="4">
        <v>1</v>
      </c>
      <c r="H91" s="4" t="s">
        <v>13</v>
      </c>
      <c r="I91" s="4" t="s">
        <v>216</v>
      </c>
      <c r="J91" s="4" t="s">
        <v>42</v>
      </c>
      <c r="K91" s="4">
        <v>2012</v>
      </c>
      <c r="L91" s="4" t="s">
        <v>16</v>
      </c>
      <c r="M91" s="8"/>
      <c r="N91" s="8"/>
      <c r="O91" s="8"/>
      <c r="P91" s="20"/>
      <c r="Q91" s="4"/>
      <c r="R91" s="4"/>
      <c r="S91" s="4"/>
      <c r="W91" s="4" t="s">
        <v>785</v>
      </c>
    </row>
    <row r="92" spans="1:23" ht="16.5" customHeight="1">
      <c r="A92" s="1">
        <v>91</v>
      </c>
      <c r="B92" s="4" t="s">
        <v>10</v>
      </c>
      <c r="C92" s="4" t="s">
        <v>32</v>
      </c>
      <c r="D92" s="9" t="s">
        <v>618</v>
      </c>
      <c r="E92" s="9"/>
      <c r="F92" s="4" t="s">
        <v>437</v>
      </c>
      <c r="G92" s="4">
        <v>1</v>
      </c>
      <c r="H92" s="4" t="s">
        <v>13</v>
      </c>
      <c r="I92" s="4" t="s">
        <v>33</v>
      </c>
      <c r="J92" s="7" t="s">
        <v>34</v>
      </c>
      <c r="K92" s="7">
        <v>2016</v>
      </c>
      <c r="L92" s="4" t="s">
        <v>16</v>
      </c>
      <c r="M92" s="8"/>
      <c r="N92" s="8"/>
      <c r="O92" s="8"/>
      <c r="P92" s="20"/>
      <c r="Q92" s="4" t="s">
        <v>403</v>
      </c>
      <c r="R92" s="7" t="s">
        <v>395</v>
      </c>
      <c r="S92" s="28" t="s">
        <v>450</v>
      </c>
      <c r="T92" s="18" t="s">
        <v>448</v>
      </c>
      <c r="U92" s="33" t="s">
        <v>456</v>
      </c>
      <c r="V92" s="34" t="s">
        <v>459</v>
      </c>
      <c r="W92" s="4" t="str">
        <f>HYPERLINK("http://www.airitibooks.com/Detail/Detail?PublicationID=P20151021139", "http://www.airitibooks.com/Detail/Detail?PublicationID=P20151021139")</f>
        <v>http://www.airitibooks.com/Detail/Detail?PublicationID=P20151021139</v>
      </c>
    </row>
    <row r="93" spans="1:23">
      <c r="A93" s="1">
        <v>92</v>
      </c>
      <c r="B93" s="4" t="s">
        <v>10</v>
      </c>
      <c r="C93" s="4" t="s">
        <v>17</v>
      </c>
      <c r="D93" s="5"/>
      <c r="E93" s="6" t="s">
        <v>619</v>
      </c>
      <c r="F93" s="4" t="s">
        <v>40</v>
      </c>
      <c r="G93" s="4">
        <v>1</v>
      </c>
      <c r="H93" s="4" t="s">
        <v>13</v>
      </c>
      <c r="I93" s="4" t="s">
        <v>41</v>
      </c>
      <c r="J93" s="4" t="s">
        <v>42</v>
      </c>
      <c r="K93" s="4">
        <v>2015</v>
      </c>
      <c r="L93" s="4" t="s">
        <v>16</v>
      </c>
      <c r="M93" s="8"/>
      <c r="N93" s="8"/>
      <c r="O93" s="8"/>
      <c r="P93" s="20"/>
      <c r="Q93" s="4"/>
      <c r="R93" s="4"/>
      <c r="S93" s="4"/>
      <c r="W93" s="4" t="s">
        <v>786</v>
      </c>
    </row>
    <row r="94" spans="1:23">
      <c r="A94" s="1">
        <v>93</v>
      </c>
      <c r="B94" s="4" t="s">
        <v>10</v>
      </c>
      <c r="C94" s="4" t="s">
        <v>47</v>
      </c>
      <c r="D94" s="5"/>
      <c r="E94" s="6" t="s">
        <v>620</v>
      </c>
      <c r="F94" s="4" t="s">
        <v>248</v>
      </c>
      <c r="G94" s="4">
        <v>1</v>
      </c>
      <c r="H94" s="4" t="s">
        <v>13</v>
      </c>
      <c r="I94" s="4" t="s">
        <v>249</v>
      </c>
      <c r="J94" s="4" t="s">
        <v>71</v>
      </c>
      <c r="K94" s="4">
        <v>2015</v>
      </c>
      <c r="L94" s="4" t="s">
        <v>16</v>
      </c>
      <c r="M94" s="8"/>
      <c r="N94" s="8"/>
      <c r="O94" s="8"/>
      <c r="P94" s="20"/>
      <c r="Q94" s="4"/>
      <c r="R94" s="4"/>
      <c r="S94" s="4"/>
      <c r="W94" s="4" t="s">
        <v>787</v>
      </c>
    </row>
    <row r="95" spans="1:23">
      <c r="A95" s="1">
        <v>94</v>
      </c>
      <c r="B95" s="4" t="s">
        <v>10</v>
      </c>
      <c r="C95" s="4" t="s">
        <v>103</v>
      </c>
      <c r="D95" s="5"/>
      <c r="E95" s="6" t="s">
        <v>621</v>
      </c>
      <c r="F95" s="4" t="s">
        <v>104</v>
      </c>
      <c r="G95" s="4">
        <v>1</v>
      </c>
      <c r="H95" s="4" t="s">
        <v>13</v>
      </c>
      <c r="I95" s="4" t="s">
        <v>105</v>
      </c>
      <c r="J95" s="4" t="s">
        <v>71</v>
      </c>
      <c r="K95" s="4">
        <v>2015</v>
      </c>
      <c r="L95" s="4" t="s">
        <v>16</v>
      </c>
      <c r="M95" s="8"/>
      <c r="N95" s="8"/>
      <c r="O95" s="8"/>
      <c r="P95" s="20"/>
      <c r="Q95" s="4"/>
      <c r="R95" s="4"/>
      <c r="S95" s="4"/>
      <c r="W95" s="4" t="s">
        <v>788</v>
      </c>
    </row>
    <row r="96" spans="1:23">
      <c r="A96" s="1">
        <v>95</v>
      </c>
      <c r="B96" s="4" t="s">
        <v>10</v>
      </c>
      <c r="C96" s="4" t="s">
        <v>47</v>
      </c>
      <c r="D96" s="5"/>
      <c r="E96" s="6" t="s">
        <v>622</v>
      </c>
      <c r="F96" s="4" t="s">
        <v>106</v>
      </c>
      <c r="G96" s="4">
        <v>1</v>
      </c>
      <c r="H96" s="4" t="s">
        <v>13</v>
      </c>
      <c r="I96" s="4" t="s">
        <v>623</v>
      </c>
      <c r="J96" s="4" t="s">
        <v>58</v>
      </c>
      <c r="K96" s="4">
        <v>2012</v>
      </c>
      <c r="L96" s="4" t="s">
        <v>16</v>
      </c>
      <c r="M96" s="8"/>
      <c r="N96" s="8"/>
      <c r="O96" s="8"/>
      <c r="P96" s="20"/>
      <c r="Q96" s="4"/>
      <c r="R96" s="4"/>
      <c r="S96" s="4"/>
      <c r="W96" s="4" t="s">
        <v>789</v>
      </c>
    </row>
    <row r="97" spans="1:23" ht="18.75" customHeight="1">
      <c r="A97" s="1">
        <v>96</v>
      </c>
      <c r="B97" s="4" t="s">
        <v>10</v>
      </c>
      <c r="C97" s="4" t="s">
        <v>47</v>
      </c>
      <c r="D97" s="9" t="s">
        <v>624</v>
      </c>
      <c r="E97" s="9" t="s">
        <v>625</v>
      </c>
      <c r="F97" s="7" t="s">
        <v>626</v>
      </c>
      <c r="G97" s="4">
        <v>1</v>
      </c>
      <c r="H97" s="7" t="s">
        <v>627</v>
      </c>
      <c r="I97" s="4" t="s">
        <v>57</v>
      </c>
      <c r="J97" s="4" t="s">
        <v>58</v>
      </c>
      <c r="K97" s="4">
        <v>2015</v>
      </c>
      <c r="L97" s="4" t="s">
        <v>16</v>
      </c>
      <c r="M97" s="8"/>
      <c r="N97" s="8"/>
      <c r="O97" s="8"/>
      <c r="P97" s="20"/>
      <c r="Q97" s="4" t="s">
        <v>420</v>
      </c>
      <c r="R97" s="4" t="s">
        <v>380</v>
      </c>
      <c r="S97" s="19" t="s">
        <v>432</v>
      </c>
      <c r="T97" s="4" t="s">
        <v>447</v>
      </c>
      <c r="U97" s="33" t="s">
        <v>460</v>
      </c>
      <c r="V97" s="35" t="s">
        <v>461</v>
      </c>
      <c r="W97" s="4" t="s">
        <v>790</v>
      </c>
    </row>
    <row r="98" spans="1:23">
      <c r="A98" s="1">
        <v>97</v>
      </c>
      <c r="B98" s="4" t="s">
        <v>10</v>
      </c>
      <c r="C98" s="4" t="s">
        <v>17</v>
      </c>
      <c r="D98" s="5"/>
      <c r="E98" s="6" t="s">
        <v>628</v>
      </c>
      <c r="F98" s="4" t="s">
        <v>177</v>
      </c>
      <c r="G98" s="4">
        <v>1</v>
      </c>
      <c r="H98" s="4" t="s">
        <v>13</v>
      </c>
      <c r="I98" s="4" t="s">
        <v>178</v>
      </c>
      <c r="J98" s="4" t="s">
        <v>100</v>
      </c>
      <c r="K98" s="4">
        <v>2012</v>
      </c>
      <c r="L98" s="4" t="s">
        <v>16</v>
      </c>
      <c r="M98" s="8"/>
      <c r="N98" s="8"/>
      <c r="O98" s="8"/>
      <c r="P98" s="20"/>
      <c r="Q98" s="4"/>
      <c r="R98" s="4"/>
      <c r="S98" s="4"/>
      <c r="W98" s="4" t="s">
        <v>791</v>
      </c>
    </row>
    <row r="99" spans="1:23">
      <c r="A99" s="1">
        <v>98</v>
      </c>
      <c r="B99" s="4" t="s">
        <v>10</v>
      </c>
      <c r="C99" s="4" t="s">
        <v>31</v>
      </c>
      <c r="D99" s="5"/>
      <c r="E99" s="6" t="s">
        <v>629</v>
      </c>
      <c r="F99" s="4" t="s">
        <v>630</v>
      </c>
      <c r="G99" s="4">
        <v>1</v>
      </c>
      <c r="H99" s="4" t="s">
        <v>142</v>
      </c>
      <c r="I99" s="4" t="s">
        <v>218</v>
      </c>
      <c r="J99" s="4" t="s">
        <v>219</v>
      </c>
      <c r="K99" s="4">
        <v>2015</v>
      </c>
      <c r="L99" s="4" t="s">
        <v>16</v>
      </c>
      <c r="M99" s="8"/>
      <c r="N99" s="8"/>
      <c r="O99" s="8"/>
      <c r="P99" s="20"/>
      <c r="Q99" s="4"/>
      <c r="R99" s="4"/>
      <c r="S99" s="4"/>
      <c r="W99" s="4" t="s">
        <v>792</v>
      </c>
    </row>
    <row r="100" spans="1:23">
      <c r="A100" s="1">
        <v>99</v>
      </c>
      <c r="B100" s="4" t="s">
        <v>10</v>
      </c>
      <c r="C100" s="4" t="s">
        <v>11</v>
      </c>
      <c r="D100" s="5"/>
      <c r="E100" s="6" t="s">
        <v>631</v>
      </c>
      <c r="F100" s="4" t="s">
        <v>158</v>
      </c>
      <c r="G100" s="4">
        <v>1</v>
      </c>
      <c r="H100" s="4" t="s">
        <v>13</v>
      </c>
      <c r="I100" s="4" t="s">
        <v>159</v>
      </c>
      <c r="J100" s="4" t="s">
        <v>150</v>
      </c>
      <c r="K100" s="4">
        <v>2016</v>
      </c>
      <c r="L100" s="4" t="s">
        <v>16</v>
      </c>
      <c r="M100" s="8"/>
      <c r="N100" s="8"/>
      <c r="O100" s="8"/>
      <c r="P100" s="20"/>
      <c r="Q100" s="4"/>
      <c r="R100" s="4"/>
      <c r="S100" s="4"/>
      <c r="W100" s="4" t="s">
        <v>793</v>
      </c>
    </row>
    <row r="101" spans="1:23">
      <c r="A101" s="1">
        <v>100</v>
      </c>
      <c r="B101" s="4" t="s">
        <v>10</v>
      </c>
      <c r="C101" s="4" t="s">
        <v>62</v>
      </c>
      <c r="D101" s="5"/>
      <c r="E101" s="6" t="s">
        <v>632</v>
      </c>
      <c r="F101" s="7" t="s">
        <v>326</v>
      </c>
      <c r="G101" s="7">
        <v>1</v>
      </c>
      <c r="H101" s="7" t="s">
        <v>13</v>
      </c>
      <c r="I101" s="7" t="s">
        <v>327</v>
      </c>
      <c r="J101" s="7" t="s">
        <v>328</v>
      </c>
      <c r="K101" s="7">
        <v>2016</v>
      </c>
      <c r="L101" s="4" t="s">
        <v>16</v>
      </c>
      <c r="M101" s="8"/>
      <c r="N101" s="8"/>
      <c r="O101" s="8"/>
      <c r="P101" s="20"/>
      <c r="Q101" s="4"/>
      <c r="R101" s="4"/>
      <c r="S101" s="4"/>
      <c r="W101" s="4" t="s">
        <v>794</v>
      </c>
    </row>
    <row r="102" spans="1:23">
      <c r="A102" s="1">
        <v>101</v>
      </c>
      <c r="B102" s="4" t="s">
        <v>10</v>
      </c>
      <c r="C102" s="4" t="s">
        <v>155</v>
      </c>
      <c r="D102" s="5"/>
      <c r="E102" s="6" t="s">
        <v>633</v>
      </c>
      <c r="F102" s="4" t="s">
        <v>199</v>
      </c>
      <c r="G102" s="4">
        <v>1</v>
      </c>
      <c r="H102" s="4" t="s">
        <v>13</v>
      </c>
      <c r="I102" s="4" t="s">
        <v>200</v>
      </c>
      <c r="J102" s="4" t="s">
        <v>201</v>
      </c>
      <c r="K102" s="4">
        <v>2014</v>
      </c>
      <c r="L102" s="4" t="s">
        <v>16</v>
      </c>
      <c r="M102" s="8"/>
      <c r="N102" s="8"/>
      <c r="O102" s="8"/>
      <c r="P102" s="20"/>
      <c r="Q102" s="4"/>
      <c r="R102" s="4"/>
      <c r="S102" s="4"/>
      <c r="W102" s="4" t="s">
        <v>795</v>
      </c>
    </row>
    <row r="103" spans="1:23">
      <c r="A103" s="1">
        <v>102</v>
      </c>
      <c r="B103" s="4" t="s">
        <v>10</v>
      </c>
      <c r="C103" s="4" t="s">
        <v>32</v>
      </c>
      <c r="D103" s="5"/>
      <c r="E103" s="6" t="s">
        <v>634</v>
      </c>
      <c r="F103" s="4" t="s">
        <v>107</v>
      </c>
      <c r="G103" s="4">
        <v>1</v>
      </c>
      <c r="H103" s="4" t="s">
        <v>13</v>
      </c>
      <c r="I103" s="4" t="s">
        <v>108</v>
      </c>
      <c r="J103" s="4" t="s">
        <v>100</v>
      </c>
      <c r="K103" s="4">
        <v>2012</v>
      </c>
      <c r="L103" s="4" t="s">
        <v>16</v>
      </c>
      <c r="M103" s="8"/>
      <c r="N103" s="8"/>
      <c r="O103" s="8"/>
      <c r="P103" s="20"/>
      <c r="Q103" s="4"/>
      <c r="R103" s="4"/>
      <c r="S103" s="4"/>
      <c r="W103" s="4" t="s">
        <v>796</v>
      </c>
    </row>
    <row r="104" spans="1:23">
      <c r="A104" s="1">
        <v>103</v>
      </c>
      <c r="B104" s="4" t="s">
        <v>10</v>
      </c>
      <c r="C104" s="4" t="s">
        <v>47</v>
      </c>
      <c r="D104" s="5"/>
      <c r="E104" s="6" t="s">
        <v>635</v>
      </c>
      <c r="F104" s="7" t="s">
        <v>636</v>
      </c>
      <c r="G104" s="7">
        <v>1</v>
      </c>
      <c r="H104" s="7" t="s">
        <v>13</v>
      </c>
      <c r="I104" s="7" t="s">
        <v>637</v>
      </c>
      <c r="J104" s="7" t="s">
        <v>48</v>
      </c>
      <c r="K104" s="7">
        <v>2013</v>
      </c>
      <c r="L104" s="4" t="s">
        <v>16</v>
      </c>
      <c r="M104" s="8"/>
      <c r="N104" s="8"/>
      <c r="O104" s="8"/>
      <c r="P104" s="20"/>
      <c r="Q104" s="4" t="s">
        <v>421</v>
      </c>
      <c r="R104" s="4" t="s">
        <v>379</v>
      </c>
      <c r="S104" s="4" t="s">
        <v>427</v>
      </c>
      <c r="W104" s="4" t="s">
        <v>797</v>
      </c>
    </row>
    <row r="105" spans="1:23">
      <c r="A105" s="1">
        <v>104</v>
      </c>
      <c r="B105" s="4" t="s">
        <v>10</v>
      </c>
      <c r="C105" s="4" t="s">
        <v>68</v>
      </c>
      <c r="D105" s="5"/>
      <c r="E105" s="6" t="s">
        <v>638</v>
      </c>
      <c r="F105" s="7" t="s">
        <v>119</v>
      </c>
      <c r="G105" s="7">
        <v>1</v>
      </c>
      <c r="H105" s="7" t="s">
        <v>13</v>
      </c>
      <c r="I105" s="7" t="s">
        <v>120</v>
      </c>
      <c r="J105" s="7" t="s">
        <v>71</v>
      </c>
      <c r="K105" s="7">
        <v>2014</v>
      </c>
      <c r="L105" s="4" t="s">
        <v>16</v>
      </c>
      <c r="M105" s="8"/>
      <c r="N105" s="8"/>
      <c r="O105" s="8"/>
      <c r="P105" s="20"/>
      <c r="Q105" s="4"/>
      <c r="R105" s="4"/>
      <c r="S105" s="4"/>
      <c r="W105" s="4" t="s">
        <v>798</v>
      </c>
    </row>
    <row r="106" spans="1:23">
      <c r="A106" s="1">
        <v>105</v>
      </c>
      <c r="B106" s="4" t="s">
        <v>10</v>
      </c>
      <c r="C106" s="4" t="s">
        <v>47</v>
      </c>
      <c r="D106" s="5"/>
      <c r="E106" s="6" t="s">
        <v>639</v>
      </c>
      <c r="F106" s="4" t="s">
        <v>640</v>
      </c>
      <c r="G106" s="4">
        <v>1</v>
      </c>
      <c r="H106" s="4" t="s">
        <v>109</v>
      </c>
      <c r="I106" s="4" t="s">
        <v>110</v>
      </c>
      <c r="J106" s="7" t="s">
        <v>641</v>
      </c>
      <c r="K106" s="4">
        <v>2014</v>
      </c>
      <c r="L106" s="4" t="s">
        <v>16</v>
      </c>
      <c r="M106" s="8"/>
      <c r="N106" s="8"/>
      <c r="O106" s="8"/>
      <c r="P106" s="20"/>
      <c r="Q106" s="4" t="s">
        <v>422</v>
      </c>
      <c r="R106" s="4" t="s">
        <v>381</v>
      </c>
      <c r="S106" s="4" t="s">
        <v>427</v>
      </c>
      <c r="W106" s="4" t="s">
        <v>799</v>
      </c>
    </row>
    <row r="107" spans="1:23">
      <c r="A107" s="1">
        <v>106</v>
      </c>
      <c r="B107" s="4" t="s">
        <v>10</v>
      </c>
      <c r="C107" s="4" t="s">
        <v>111</v>
      </c>
      <c r="D107" s="10"/>
      <c r="E107" s="9" t="s">
        <v>642</v>
      </c>
      <c r="F107" s="4" t="s">
        <v>643</v>
      </c>
      <c r="G107" s="4">
        <v>1</v>
      </c>
      <c r="H107" s="4" t="s">
        <v>13</v>
      </c>
      <c r="I107" s="4" t="s">
        <v>135</v>
      </c>
      <c r="J107" s="4" t="s">
        <v>102</v>
      </c>
      <c r="K107" s="4">
        <v>2015</v>
      </c>
      <c r="L107" s="4" t="s">
        <v>16</v>
      </c>
      <c r="M107" s="8"/>
      <c r="N107" s="8"/>
      <c r="O107" s="8"/>
      <c r="P107" s="20"/>
      <c r="Q107" s="4" t="s">
        <v>408</v>
      </c>
      <c r="R107" s="7" t="s">
        <v>382</v>
      </c>
      <c r="S107" s="4" t="s">
        <v>427</v>
      </c>
      <c r="W107" s="4" t="s">
        <v>800</v>
      </c>
    </row>
    <row r="108" spans="1:23">
      <c r="A108" s="1">
        <v>107</v>
      </c>
      <c r="B108" s="4" t="s">
        <v>10</v>
      </c>
      <c r="C108" s="4" t="s">
        <v>47</v>
      </c>
      <c r="D108" s="5"/>
      <c r="E108" s="6" t="s">
        <v>644</v>
      </c>
      <c r="F108" s="4" t="s">
        <v>59</v>
      </c>
      <c r="G108" s="4">
        <v>1</v>
      </c>
      <c r="H108" s="4" t="s">
        <v>13</v>
      </c>
      <c r="I108" s="4" t="s">
        <v>60</v>
      </c>
      <c r="J108" s="4" t="s">
        <v>61</v>
      </c>
      <c r="K108" s="4">
        <v>2012</v>
      </c>
      <c r="L108" s="4" t="s">
        <v>16</v>
      </c>
      <c r="M108" s="8"/>
      <c r="N108" s="8"/>
      <c r="O108" s="8"/>
      <c r="P108" s="20"/>
      <c r="Q108" s="4"/>
      <c r="R108" s="4"/>
      <c r="S108" s="4"/>
      <c r="W108" s="4" t="s">
        <v>801</v>
      </c>
    </row>
    <row r="109" spans="1:23">
      <c r="A109" s="1">
        <v>108</v>
      </c>
      <c r="B109" s="4" t="s">
        <v>10</v>
      </c>
      <c r="C109" s="4" t="s">
        <v>62</v>
      </c>
      <c r="D109" s="5"/>
      <c r="E109" s="9" t="s">
        <v>645</v>
      </c>
      <c r="F109" s="4" t="s">
        <v>160</v>
      </c>
      <c r="G109" s="4">
        <v>1</v>
      </c>
      <c r="H109" s="4" t="s">
        <v>13</v>
      </c>
      <c r="I109" s="4" t="s">
        <v>161</v>
      </c>
      <c r="J109" s="4" t="s">
        <v>144</v>
      </c>
      <c r="K109" s="4">
        <v>2015</v>
      </c>
      <c r="L109" s="4" t="s">
        <v>16</v>
      </c>
      <c r="M109" s="8"/>
      <c r="N109" s="8"/>
      <c r="O109" s="8"/>
      <c r="P109" s="20"/>
      <c r="Q109" s="4"/>
      <c r="R109" s="4"/>
      <c r="S109" s="4"/>
      <c r="W109" s="4" t="s">
        <v>802</v>
      </c>
    </row>
    <row r="110" spans="1:23">
      <c r="A110" s="1">
        <v>109</v>
      </c>
      <c r="B110" s="4" t="s">
        <v>10</v>
      </c>
      <c r="C110" s="4" t="s">
        <v>62</v>
      </c>
      <c r="D110" s="5"/>
      <c r="E110" s="6" t="s">
        <v>646</v>
      </c>
      <c r="F110" s="7" t="s">
        <v>202</v>
      </c>
      <c r="G110" s="7">
        <v>1</v>
      </c>
      <c r="H110" s="7" t="s">
        <v>13</v>
      </c>
      <c r="I110" s="7" t="s">
        <v>647</v>
      </c>
      <c r="J110" s="7" t="s">
        <v>144</v>
      </c>
      <c r="K110" s="7">
        <v>2014</v>
      </c>
      <c r="L110" s="4" t="s">
        <v>16</v>
      </c>
      <c r="M110" s="8"/>
      <c r="N110" s="8"/>
      <c r="O110" s="8"/>
      <c r="P110" s="20"/>
      <c r="Q110" s="4"/>
      <c r="R110" s="4"/>
      <c r="S110" s="4"/>
      <c r="W110" s="4" t="s">
        <v>803</v>
      </c>
    </row>
    <row r="111" spans="1:23">
      <c r="A111" s="1">
        <v>110</v>
      </c>
      <c r="B111" s="4" t="s">
        <v>10</v>
      </c>
      <c r="C111" s="4" t="s">
        <v>62</v>
      </c>
      <c r="D111" s="5"/>
      <c r="E111" s="9" t="s">
        <v>648</v>
      </c>
      <c r="F111" s="7" t="s">
        <v>649</v>
      </c>
      <c r="G111" s="7">
        <v>1</v>
      </c>
      <c r="H111" s="7" t="s">
        <v>650</v>
      </c>
      <c r="I111" s="7" t="s">
        <v>651</v>
      </c>
      <c r="J111" s="7" t="s">
        <v>652</v>
      </c>
      <c r="K111" s="7">
        <v>2016</v>
      </c>
      <c r="L111" s="4" t="s">
        <v>16</v>
      </c>
      <c r="M111" s="8"/>
      <c r="N111" s="8"/>
      <c r="O111" s="8"/>
      <c r="P111" s="20"/>
      <c r="Q111" s="31" t="s">
        <v>397</v>
      </c>
      <c r="R111" s="4" t="s">
        <v>383</v>
      </c>
      <c r="S111" s="14" t="s">
        <v>428</v>
      </c>
      <c r="W111" s="4" t="s">
        <v>804</v>
      </c>
    </row>
    <row r="112" spans="1:23">
      <c r="A112" s="1">
        <v>111</v>
      </c>
      <c r="B112" s="4" t="s">
        <v>10</v>
      </c>
      <c r="C112" s="4" t="s">
        <v>17</v>
      </c>
      <c r="D112" s="5"/>
      <c r="E112" s="6" t="s">
        <v>653</v>
      </c>
      <c r="F112" s="4" t="s">
        <v>224</v>
      </c>
      <c r="G112" s="4">
        <v>1</v>
      </c>
      <c r="H112" s="4" t="s">
        <v>13</v>
      </c>
      <c r="I112" s="4" t="s">
        <v>225</v>
      </c>
      <c r="J112" s="4" t="s">
        <v>100</v>
      </c>
      <c r="K112" s="4">
        <v>2016</v>
      </c>
      <c r="L112" s="4" t="s">
        <v>16</v>
      </c>
      <c r="M112" s="8"/>
      <c r="N112" s="8"/>
      <c r="O112" s="8"/>
      <c r="P112" s="20"/>
      <c r="Q112" s="4"/>
      <c r="R112" s="4"/>
      <c r="S112" s="4"/>
      <c r="W112" s="4" t="s">
        <v>805</v>
      </c>
    </row>
    <row r="113" spans="1:23">
      <c r="A113" s="1">
        <v>112</v>
      </c>
      <c r="B113" s="4" t="s">
        <v>10</v>
      </c>
      <c r="C113" s="4" t="s">
        <v>32</v>
      </c>
      <c r="D113" s="5"/>
      <c r="E113" s="9" t="s">
        <v>654</v>
      </c>
      <c r="F113" s="7" t="s">
        <v>136</v>
      </c>
      <c r="G113" s="7">
        <v>1</v>
      </c>
      <c r="H113" s="7" t="s">
        <v>13</v>
      </c>
      <c r="I113" s="7" t="s">
        <v>655</v>
      </c>
      <c r="J113" s="7" t="s">
        <v>114</v>
      </c>
      <c r="K113" s="7">
        <v>2016</v>
      </c>
      <c r="L113" s="4" t="s">
        <v>16</v>
      </c>
      <c r="M113" s="8"/>
      <c r="N113" s="8"/>
      <c r="O113" s="8"/>
      <c r="P113" s="20"/>
      <c r="Q113" s="4"/>
      <c r="R113" s="4"/>
      <c r="S113" s="4"/>
      <c r="W113" s="4" t="s">
        <v>806</v>
      </c>
    </row>
    <row r="114" spans="1:23">
      <c r="A114" s="1">
        <v>113</v>
      </c>
      <c r="B114" s="4" t="s">
        <v>10</v>
      </c>
      <c r="C114" s="4" t="s">
        <v>62</v>
      </c>
      <c r="D114" s="5"/>
      <c r="E114" s="6" t="s">
        <v>656</v>
      </c>
      <c r="F114" s="4" t="s">
        <v>657</v>
      </c>
      <c r="G114" s="4">
        <v>1</v>
      </c>
      <c r="H114" s="4" t="s">
        <v>13</v>
      </c>
      <c r="I114" s="4" t="s">
        <v>63</v>
      </c>
      <c r="J114" s="4" t="s">
        <v>64</v>
      </c>
      <c r="K114" s="4">
        <v>2015</v>
      </c>
      <c r="L114" s="4" t="s">
        <v>16</v>
      </c>
      <c r="M114" s="8"/>
      <c r="N114" s="8"/>
      <c r="O114" s="8"/>
      <c r="P114" s="20"/>
      <c r="Q114" s="4"/>
      <c r="R114" s="4"/>
      <c r="S114" s="4"/>
      <c r="W114" s="4" t="s">
        <v>807</v>
      </c>
    </row>
    <row r="115" spans="1:23">
      <c r="A115" s="1">
        <v>114</v>
      </c>
      <c r="B115" s="4" t="s">
        <v>10</v>
      </c>
      <c r="C115" s="4" t="s">
        <v>49</v>
      </c>
      <c r="D115" s="5"/>
      <c r="E115" s="6" t="s">
        <v>658</v>
      </c>
      <c r="F115" s="4" t="s">
        <v>659</v>
      </c>
      <c r="G115" s="4">
        <v>1</v>
      </c>
      <c r="H115" s="4" t="s">
        <v>13</v>
      </c>
      <c r="I115" s="4" t="s">
        <v>65</v>
      </c>
      <c r="J115" s="4" t="s">
        <v>50</v>
      </c>
      <c r="K115" s="4">
        <v>2013</v>
      </c>
      <c r="L115" s="4" t="s">
        <v>16</v>
      </c>
      <c r="M115" s="8"/>
      <c r="N115" s="8"/>
      <c r="O115" s="8"/>
      <c r="P115" s="20"/>
      <c r="Q115" s="4"/>
      <c r="R115" s="4"/>
      <c r="S115" s="4"/>
      <c r="W115" s="4" t="s">
        <v>808</v>
      </c>
    </row>
    <row r="116" spans="1:23">
      <c r="A116" s="1">
        <v>115</v>
      </c>
      <c r="B116" s="4" t="s">
        <v>10</v>
      </c>
      <c r="C116" s="4" t="s">
        <v>47</v>
      </c>
      <c r="D116" s="5"/>
      <c r="E116" s="6" t="s">
        <v>660</v>
      </c>
      <c r="F116" s="7" t="s">
        <v>151</v>
      </c>
      <c r="G116" s="4">
        <v>1</v>
      </c>
      <c r="H116" s="4" t="s">
        <v>13</v>
      </c>
      <c r="I116" s="4" t="s">
        <v>152</v>
      </c>
      <c r="J116" s="4" t="s">
        <v>153</v>
      </c>
      <c r="K116" s="4">
        <v>2015</v>
      </c>
      <c r="L116" s="4" t="s">
        <v>16</v>
      </c>
      <c r="M116" s="8"/>
      <c r="N116" s="8"/>
      <c r="O116" s="8"/>
      <c r="P116" s="20"/>
      <c r="Q116" s="4"/>
      <c r="R116" s="4"/>
      <c r="S116" s="4"/>
      <c r="W116" s="4" t="s">
        <v>809</v>
      </c>
    </row>
    <row r="117" spans="1:23">
      <c r="A117" s="1">
        <v>116</v>
      </c>
      <c r="B117" s="4" t="s">
        <v>10</v>
      </c>
      <c r="C117" s="4" t="s">
        <v>82</v>
      </c>
      <c r="D117" s="5"/>
      <c r="E117" s="6" t="s">
        <v>661</v>
      </c>
      <c r="F117" s="7" t="s">
        <v>121</v>
      </c>
      <c r="G117" s="7">
        <v>1</v>
      </c>
      <c r="H117" s="7" t="s">
        <v>13</v>
      </c>
      <c r="I117" s="7" t="s">
        <v>662</v>
      </c>
      <c r="J117" s="7" t="s">
        <v>122</v>
      </c>
      <c r="K117" s="7">
        <v>2016</v>
      </c>
      <c r="L117" s="4" t="s">
        <v>16</v>
      </c>
      <c r="M117" s="8"/>
      <c r="N117" s="8"/>
      <c r="O117" s="8"/>
      <c r="P117" s="20"/>
      <c r="Q117" s="4"/>
      <c r="R117" s="4"/>
      <c r="S117" s="4"/>
      <c r="W117" s="4" t="s">
        <v>810</v>
      </c>
    </row>
    <row r="118" spans="1:23">
      <c r="A118" s="1">
        <v>117</v>
      </c>
      <c r="B118" s="4" t="s">
        <v>10</v>
      </c>
      <c r="C118" s="4" t="s">
        <v>47</v>
      </c>
      <c r="D118" s="5"/>
      <c r="E118" s="6" t="s">
        <v>663</v>
      </c>
      <c r="F118" s="7" t="s">
        <v>664</v>
      </c>
      <c r="G118" s="4">
        <v>1</v>
      </c>
      <c r="H118" s="4" t="s">
        <v>13</v>
      </c>
      <c r="I118" s="7" t="s">
        <v>665</v>
      </c>
      <c r="J118" s="4" t="s">
        <v>84</v>
      </c>
      <c r="K118" s="4">
        <v>2013</v>
      </c>
      <c r="L118" s="4" t="s">
        <v>16</v>
      </c>
      <c r="M118" s="8"/>
      <c r="N118" s="8"/>
      <c r="O118" s="8"/>
      <c r="P118" s="20"/>
      <c r="Q118" s="4" t="s">
        <v>423</v>
      </c>
      <c r="R118" s="4" t="s">
        <v>384</v>
      </c>
      <c r="S118" s="4" t="s">
        <v>433</v>
      </c>
      <c r="W118" s="4" t="s">
        <v>811</v>
      </c>
    </row>
    <row r="119" spans="1:23">
      <c r="A119" s="1">
        <v>118</v>
      </c>
      <c r="B119" s="4" t="s">
        <v>86</v>
      </c>
      <c r="C119" s="4" t="s">
        <v>87</v>
      </c>
      <c r="D119" s="5"/>
      <c r="E119" s="6" t="s">
        <v>363</v>
      </c>
      <c r="F119" s="4" t="s">
        <v>88</v>
      </c>
      <c r="G119" s="4">
        <v>1</v>
      </c>
      <c r="H119" s="4" t="s">
        <v>13</v>
      </c>
      <c r="I119" s="4" t="s">
        <v>89</v>
      </c>
      <c r="J119" s="4" t="s">
        <v>90</v>
      </c>
      <c r="K119" s="4">
        <v>2014</v>
      </c>
      <c r="L119" s="4" t="s">
        <v>16</v>
      </c>
      <c r="M119" s="8"/>
      <c r="N119" s="8"/>
      <c r="O119" s="8"/>
      <c r="P119" s="20"/>
      <c r="Q119" s="4"/>
      <c r="R119" s="4"/>
      <c r="S119" s="4"/>
      <c r="W119" s="4" t="s">
        <v>812</v>
      </c>
    </row>
    <row r="120" spans="1:23">
      <c r="A120" s="1">
        <v>119</v>
      </c>
      <c r="B120" s="4" t="s">
        <v>86</v>
      </c>
      <c r="C120" s="4" t="s">
        <v>309</v>
      </c>
      <c r="D120" s="5"/>
      <c r="E120" s="6" t="s">
        <v>666</v>
      </c>
      <c r="F120" s="4" t="s">
        <v>310</v>
      </c>
      <c r="G120" s="4">
        <v>1</v>
      </c>
      <c r="H120" s="4" t="s">
        <v>13</v>
      </c>
      <c r="I120" s="4" t="s">
        <v>311</v>
      </c>
      <c r="J120" s="4" t="s">
        <v>312</v>
      </c>
      <c r="K120" s="4">
        <v>2013</v>
      </c>
      <c r="L120" s="4" t="s">
        <v>16</v>
      </c>
      <c r="M120" s="8"/>
      <c r="N120" s="8"/>
      <c r="O120" s="8"/>
      <c r="P120" s="20"/>
      <c r="Q120" s="4"/>
      <c r="R120" s="4"/>
      <c r="S120" s="4"/>
      <c r="W120" s="4" t="s">
        <v>813</v>
      </c>
    </row>
    <row r="121" spans="1:23">
      <c r="A121" s="1">
        <v>120</v>
      </c>
      <c r="B121" s="4" t="s">
        <v>86</v>
      </c>
      <c r="C121" s="4" t="s">
        <v>204</v>
      </c>
      <c r="D121" s="5"/>
      <c r="E121" s="6" t="s">
        <v>667</v>
      </c>
      <c r="F121" s="7" t="s">
        <v>879</v>
      </c>
      <c r="G121" s="7">
        <v>1</v>
      </c>
      <c r="H121" s="7" t="s">
        <v>280</v>
      </c>
      <c r="I121" s="7" t="s">
        <v>668</v>
      </c>
      <c r="J121" s="7" t="s">
        <v>71</v>
      </c>
      <c r="K121" s="7">
        <v>2015</v>
      </c>
      <c r="L121" s="4" t="s">
        <v>16</v>
      </c>
      <c r="M121" s="8"/>
      <c r="N121" s="8"/>
      <c r="O121" s="8"/>
      <c r="P121" s="20"/>
      <c r="Q121" s="4"/>
      <c r="R121" s="4"/>
      <c r="S121" s="4"/>
      <c r="W121" s="4" t="s">
        <v>814</v>
      </c>
    </row>
    <row r="122" spans="1:23">
      <c r="A122" s="1">
        <v>121</v>
      </c>
      <c r="B122" s="4"/>
      <c r="C122" s="4" t="s">
        <v>204</v>
      </c>
      <c r="D122" s="5"/>
      <c r="E122" s="37" t="s">
        <v>385</v>
      </c>
      <c r="F122" s="7" t="s">
        <v>880</v>
      </c>
      <c r="G122" s="7">
        <v>1</v>
      </c>
      <c r="H122" s="7" t="s">
        <v>280</v>
      </c>
      <c r="I122" s="7" t="s">
        <v>668</v>
      </c>
      <c r="J122" s="7" t="s">
        <v>71</v>
      </c>
      <c r="K122" s="7">
        <v>2015</v>
      </c>
      <c r="L122" s="4" t="s">
        <v>16</v>
      </c>
      <c r="M122" s="8"/>
      <c r="N122" s="8"/>
      <c r="O122" s="8"/>
      <c r="P122" s="20"/>
      <c r="Q122" s="4"/>
      <c r="R122" s="4"/>
      <c r="S122" s="4"/>
      <c r="W122" s="4" t="str">
        <f>HYPERLINK("http://www.airitibooks.com/Detail/Detail?PublicationID=P20160303020", "http://www.airitibooks.com/Detail/Detail?PublicationID=P20160303020")</f>
        <v>http://www.airitibooks.com/Detail/Detail?PublicationID=P20160303020</v>
      </c>
    </row>
    <row r="123" spans="1:23">
      <c r="A123" s="1">
        <v>122</v>
      </c>
      <c r="B123" s="4"/>
      <c r="C123" s="4" t="s">
        <v>204</v>
      </c>
      <c r="D123" s="5"/>
      <c r="E123" s="37" t="s">
        <v>386</v>
      </c>
      <c r="F123" s="7" t="s">
        <v>881</v>
      </c>
      <c r="G123" s="7">
        <v>1</v>
      </c>
      <c r="H123" s="7" t="s">
        <v>280</v>
      </c>
      <c r="I123" s="7" t="s">
        <v>668</v>
      </c>
      <c r="J123" s="7" t="s">
        <v>71</v>
      </c>
      <c r="K123" s="7">
        <v>2015</v>
      </c>
      <c r="L123" s="4" t="s">
        <v>16</v>
      </c>
      <c r="M123" s="8"/>
      <c r="N123" s="8"/>
      <c r="O123" s="8"/>
      <c r="P123" s="20"/>
      <c r="Q123" s="4"/>
      <c r="R123" s="4"/>
      <c r="S123" s="4"/>
      <c r="W123" s="4" t="str">
        <f>HYPERLINK("http://www.airitibooks.com/Detail/Detail?PublicationID=P20160303021", "http://www.airitibooks.com/Detail/Detail?PublicationID=P20160303021")</f>
        <v>http://www.airitibooks.com/Detail/Detail?PublicationID=P20160303021</v>
      </c>
    </row>
    <row r="124" spans="1:23">
      <c r="A124" s="1">
        <v>123</v>
      </c>
      <c r="B124" s="4" t="s">
        <v>86</v>
      </c>
      <c r="C124" s="4" t="s">
        <v>137</v>
      </c>
      <c r="D124" s="5"/>
      <c r="E124" s="6" t="s">
        <v>669</v>
      </c>
      <c r="F124" s="4" t="s">
        <v>138</v>
      </c>
      <c r="G124" s="4">
        <v>1</v>
      </c>
      <c r="H124" s="4" t="s">
        <v>13</v>
      </c>
      <c r="I124" s="4" t="s">
        <v>670</v>
      </c>
      <c r="J124" s="4" t="s">
        <v>139</v>
      </c>
      <c r="K124" s="4">
        <v>2014</v>
      </c>
      <c r="L124" s="4" t="s">
        <v>16</v>
      </c>
      <c r="M124" s="8"/>
      <c r="N124" s="8"/>
      <c r="O124" s="8"/>
      <c r="P124" s="20"/>
      <c r="Q124" s="4"/>
      <c r="R124" s="4"/>
      <c r="S124" s="4"/>
      <c r="W124" s="4" t="s">
        <v>815</v>
      </c>
    </row>
    <row r="125" spans="1:23">
      <c r="A125" s="1">
        <v>124</v>
      </c>
      <c r="B125" s="4" t="s">
        <v>86</v>
      </c>
      <c r="C125" s="4" t="s">
        <v>204</v>
      </c>
      <c r="D125" s="5"/>
      <c r="E125" s="6" t="s">
        <v>671</v>
      </c>
      <c r="F125" s="7" t="s">
        <v>267</v>
      </c>
      <c r="G125" s="7">
        <v>1</v>
      </c>
      <c r="H125" s="7" t="s">
        <v>268</v>
      </c>
      <c r="I125" s="7" t="s">
        <v>269</v>
      </c>
      <c r="J125" s="7" t="s">
        <v>71</v>
      </c>
      <c r="K125" s="7">
        <v>2015</v>
      </c>
      <c r="L125" s="4" t="s">
        <v>16</v>
      </c>
      <c r="M125" s="8"/>
      <c r="N125" s="8"/>
      <c r="O125" s="8"/>
      <c r="P125" s="20"/>
      <c r="Q125" s="4"/>
      <c r="R125" s="4"/>
      <c r="S125" s="4"/>
      <c r="W125" s="4" t="s">
        <v>816</v>
      </c>
    </row>
    <row r="126" spans="1:23">
      <c r="A126" s="1">
        <v>125</v>
      </c>
      <c r="B126" s="4" t="s">
        <v>86</v>
      </c>
      <c r="C126" s="4" t="s">
        <v>87</v>
      </c>
      <c r="D126" s="5"/>
      <c r="E126" s="6" t="s">
        <v>672</v>
      </c>
      <c r="F126" s="4" t="s">
        <v>190</v>
      </c>
      <c r="G126" s="4">
        <v>1</v>
      </c>
      <c r="H126" s="4" t="s">
        <v>13</v>
      </c>
      <c r="I126" s="4" t="s">
        <v>673</v>
      </c>
      <c r="J126" s="4" t="s">
        <v>139</v>
      </c>
      <c r="K126" s="4">
        <v>2015</v>
      </c>
      <c r="L126" s="4" t="s">
        <v>16</v>
      </c>
      <c r="M126" s="8"/>
      <c r="N126" s="8"/>
      <c r="O126" s="8"/>
      <c r="P126" s="20"/>
      <c r="Q126" s="4"/>
      <c r="R126" s="4"/>
      <c r="S126" s="4"/>
      <c r="W126" s="4" t="s">
        <v>817</v>
      </c>
    </row>
    <row r="127" spans="1:23">
      <c r="A127" s="1">
        <v>126</v>
      </c>
      <c r="B127" s="4" t="s">
        <v>86</v>
      </c>
      <c r="C127" s="4" t="s">
        <v>32</v>
      </c>
      <c r="D127" s="5"/>
      <c r="E127" s="6" t="s">
        <v>674</v>
      </c>
      <c r="F127" s="4" t="s">
        <v>675</v>
      </c>
      <c r="G127" s="7">
        <v>1</v>
      </c>
      <c r="H127" s="7" t="s">
        <v>13</v>
      </c>
      <c r="I127" s="7" t="s">
        <v>676</v>
      </c>
      <c r="J127" s="7" t="s">
        <v>144</v>
      </c>
      <c r="K127" s="7">
        <v>2013</v>
      </c>
      <c r="L127" s="4" t="s">
        <v>16</v>
      </c>
      <c r="M127" s="8"/>
      <c r="N127" s="8"/>
      <c r="O127" s="8"/>
      <c r="P127" s="20"/>
      <c r="Q127" s="4"/>
      <c r="R127" s="4"/>
      <c r="S127" s="4"/>
      <c r="W127" s="4" t="s">
        <v>818</v>
      </c>
    </row>
    <row r="128" spans="1:23">
      <c r="A128" s="1">
        <v>127</v>
      </c>
      <c r="B128" s="4" t="s">
        <v>86</v>
      </c>
      <c r="C128" s="4" t="s">
        <v>137</v>
      </c>
      <c r="D128" s="5"/>
      <c r="E128" s="6" t="s">
        <v>677</v>
      </c>
      <c r="F128" s="4" t="s">
        <v>250</v>
      </c>
      <c r="G128" s="7">
        <v>1</v>
      </c>
      <c r="H128" s="7" t="s">
        <v>251</v>
      </c>
      <c r="I128" s="4" t="s">
        <v>678</v>
      </c>
      <c r="J128" s="4" t="s">
        <v>139</v>
      </c>
      <c r="K128" s="7">
        <v>2015</v>
      </c>
      <c r="L128" s="4" t="s">
        <v>16</v>
      </c>
      <c r="M128" s="8"/>
      <c r="N128" s="8"/>
      <c r="O128" s="8"/>
      <c r="P128" s="20"/>
      <c r="Q128" s="4"/>
      <c r="R128" s="4"/>
      <c r="S128" s="4"/>
      <c r="W128" s="4" t="s">
        <v>819</v>
      </c>
    </row>
    <row r="129" spans="1:23">
      <c r="A129" s="1">
        <v>128</v>
      </c>
      <c r="B129" s="4" t="s">
        <v>86</v>
      </c>
      <c r="C129" s="4" t="s">
        <v>252</v>
      </c>
      <c r="D129" s="5"/>
      <c r="E129" s="6" t="s">
        <v>679</v>
      </c>
      <c r="F129" s="7" t="s">
        <v>253</v>
      </c>
      <c r="G129" s="7">
        <v>1</v>
      </c>
      <c r="H129" s="7" t="s">
        <v>13</v>
      </c>
      <c r="I129" s="7" t="s">
        <v>680</v>
      </c>
      <c r="J129" s="7" t="s">
        <v>139</v>
      </c>
      <c r="K129" s="7">
        <v>2014</v>
      </c>
      <c r="L129" s="4" t="s">
        <v>16</v>
      </c>
      <c r="M129" s="8"/>
      <c r="N129" s="8"/>
      <c r="O129" s="8"/>
      <c r="P129" s="20"/>
      <c r="Q129" s="4"/>
      <c r="R129" s="4"/>
      <c r="S129" s="4"/>
      <c r="W129" s="4" t="s">
        <v>820</v>
      </c>
    </row>
    <row r="130" spans="1:23">
      <c r="A130" s="1">
        <v>129</v>
      </c>
      <c r="B130" s="4" t="s">
        <v>86</v>
      </c>
      <c r="C130" s="4" t="s">
        <v>204</v>
      </c>
      <c r="D130" s="5"/>
      <c r="E130" s="6" t="s">
        <v>681</v>
      </c>
      <c r="F130" s="7" t="s">
        <v>270</v>
      </c>
      <c r="G130" s="7">
        <v>1</v>
      </c>
      <c r="H130" s="7" t="s">
        <v>271</v>
      </c>
      <c r="I130" s="7" t="s">
        <v>682</v>
      </c>
      <c r="J130" s="7" t="s">
        <v>139</v>
      </c>
      <c r="K130" s="7">
        <v>2014</v>
      </c>
      <c r="L130" s="4" t="s">
        <v>16</v>
      </c>
      <c r="M130" s="8"/>
      <c r="N130" s="8"/>
      <c r="O130" s="8"/>
      <c r="P130" s="20"/>
      <c r="Q130" s="4"/>
      <c r="R130" s="4"/>
      <c r="S130" s="4"/>
      <c r="W130" s="4" t="s">
        <v>821</v>
      </c>
    </row>
    <row r="131" spans="1:23">
      <c r="A131" s="1">
        <v>130</v>
      </c>
      <c r="B131" s="4" t="s">
        <v>86</v>
      </c>
      <c r="C131" s="4" t="s">
        <v>137</v>
      </c>
      <c r="D131" s="5"/>
      <c r="E131" s="6" t="s">
        <v>683</v>
      </c>
      <c r="F131" s="4" t="s">
        <v>226</v>
      </c>
      <c r="G131" s="7">
        <v>1</v>
      </c>
      <c r="H131" s="7" t="s">
        <v>162</v>
      </c>
      <c r="I131" s="7" t="s">
        <v>684</v>
      </c>
      <c r="J131" s="7" t="s">
        <v>139</v>
      </c>
      <c r="K131" s="7">
        <v>2015</v>
      </c>
      <c r="L131" s="4" t="s">
        <v>16</v>
      </c>
      <c r="M131" s="8"/>
      <c r="N131" s="8"/>
      <c r="O131" s="8"/>
      <c r="P131" s="20"/>
      <c r="Q131" s="4"/>
      <c r="R131" s="4"/>
      <c r="S131" s="4"/>
      <c r="W131" s="4" t="s">
        <v>822</v>
      </c>
    </row>
    <row r="132" spans="1:23">
      <c r="A132" s="1">
        <v>131</v>
      </c>
      <c r="B132" s="4" t="s">
        <v>86</v>
      </c>
      <c r="C132" s="4" t="s">
        <v>137</v>
      </c>
      <c r="D132" s="5"/>
      <c r="E132" s="6" t="s">
        <v>685</v>
      </c>
      <c r="F132" s="4" t="s">
        <v>203</v>
      </c>
      <c r="G132" s="4">
        <v>1</v>
      </c>
      <c r="H132" s="4" t="s">
        <v>142</v>
      </c>
      <c r="I132" s="4" t="s">
        <v>686</v>
      </c>
      <c r="J132" s="4" t="s">
        <v>139</v>
      </c>
      <c r="K132" s="4">
        <v>2014</v>
      </c>
      <c r="L132" s="4" t="s">
        <v>16</v>
      </c>
      <c r="M132" s="8"/>
      <c r="N132" s="8"/>
      <c r="O132" s="8"/>
      <c r="P132" s="20"/>
      <c r="Q132" s="4"/>
      <c r="R132" s="4"/>
      <c r="S132" s="4"/>
      <c r="W132" s="4" t="s">
        <v>823</v>
      </c>
    </row>
    <row r="133" spans="1:23">
      <c r="A133" s="1">
        <v>132</v>
      </c>
      <c r="B133" s="4" t="s">
        <v>86</v>
      </c>
      <c r="C133" s="4" t="s">
        <v>137</v>
      </c>
      <c r="D133" s="5"/>
      <c r="E133" s="6" t="s">
        <v>687</v>
      </c>
      <c r="F133" s="4" t="s">
        <v>688</v>
      </c>
      <c r="G133" s="4">
        <v>1</v>
      </c>
      <c r="H133" s="4" t="s">
        <v>13</v>
      </c>
      <c r="I133" s="4" t="s">
        <v>242</v>
      </c>
      <c r="J133" s="4" t="s">
        <v>139</v>
      </c>
      <c r="K133" s="4">
        <v>2013</v>
      </c>
      <c r="L133" s="4" t="s">
        <v>16</v>
      </c>
      <c r="M133" s="8"/>
      <c r="N133" s="8"/>
      <c r="O133" s="8"/>
      <c r="P133" s="20"/>
      <c r="Q133" s="4"/>
      <c r="R133" s="4"/>
      <c r="S133" s="4"/>
      <c r="W133" s="4" t="s">
        <v>824</v>
      </c>
    </row>
    <row r="134" spans="1:23">
      <c r="A134" s="1">
        <v>133</v>
      </c>
      <c r="B134" s="4" t="s">
        <v>86</v>
      </c>
      <c r="C134" s="4" t="s">
        <v>140</v>
      </c>
      <c r="D134" s="5"/>
      <c r="E134" s="6" t="s">
        <v>689</v>
      </c>
      <c r="F134" s="7" t="s">
        <v>141</v>
      </c>
      <c r="G134" s="7">
        <v>1</v>
      </c>
      <c r="H134" s="7" t="s">
        <v>142</v>
      </c>
      <c r="I134" s="7" t="s">
        <v>143</v>
      </c>
      <c r="J134" s="7" t="s">
        <v>144</v>
      </c>
      <c r="K134" s="7">
        <v>2014</v>
      </c>
      <c r="L134" s="4" t="s">
        <v>16</v>
      </c>
      <c r="M134" s="8"/>
      <c r="N134" s="8"/>
      <c r="O134" s="8"/>
      <c r="P134" s="20"/>
      <c r="Q134" s="4"/>
      <c r="R134" s="4"/>
      <c r="S134" s="4"/>
      <c r="W134" s="4" t="s">
        <v>825</v>
      </c>
    </row>
    <row r="135" spans="1:23">
      <c r="A135" s="1">
        <v>134</v>
      </c>
      <c r="B135" s="4" t="s">
        <v>86</v>
      </c>
      <c r="C135" s="4" t="s">
        <v>62</v>
      </c>
      <c r="D135" s="5"/>
      <c r="E135" s="6" t="s">
        <v>690</v>
      </c>
      <c r="F135" s="4" t="s">
        <v>322</v>
      </c>
      <c r="G135" s="7">
        <v>1</v>
      </c>
      <c r="H135" s="7" t="s">
        <v>691</v>
      </c>
      <c r="I135" s="4" t="s">
        <v>692</v>
      </c>
      <c r="J135" s="4" t="s">
        <v>139</v>
      </c>
      <c r="K135" s="4">
        <v>2015</v>
      </c>
      <c r="L135" s="4" t="s">
        <v>16</v>
      </c>
      <c r="M135" s="8"/>
      <c r="N135" s="8"/>
      <c r="O135" s="8"/>
      <c r="P135" s="20"/>
      <c r="Q135" s="4"/>
      <c r="R135" s="4"/>
      <c r="S135" s="4"/>
      <c r="W135" s="4" t="s">
        <v>826</v>
      </c>
    </row>
    <row r="136" spans="1:23">
      <c r="A136" s="1">
        <v>135</v>
      </c>
      <c r="B136" s="4" t="s">
        <v>86</v>
      </c>
      <c r="C136" s="4" t="s">
        <v>32</v>
      </c>
      <c r="D136" s="5"/>
      <c r="E136" s="6" t="s">
        <v>693</v>
      </c>
      <c r="F136" s="4" t="s">
        <v>227</v>
      </c>
      <c r="G136" s="4">
        <v>1</v>
      </c>
      <c r="H136" s="4" t="s">
        <v>13</v>
      </c>
      <c r="I136" s="4" t="s">
        <v>228</v>
      </c>
      <c r="J136" s="4" t="s">
        <v>144</v>
      </c>
      <c r="K136" s="4">
        <v>2015</v>
      </c>
      <c r="L136" s="4" t="s">
        <v>16</v>
      </c>
      <c r="M136" s="8"/>
      <c r="N136" s="8"/>
      <c r="O136" s="8"/>
      <c r="P136" s="20"/>
      <c r="Q136" s="4"/>
      <c r="R136" s="4"/>
      <c r="S136" s="4"/>
      <c r="W136" s="4" t="s">
        <v>827</v>
      </c>
    </row>
    <row r="137" spans="1:23">
      <c r="A137" s="1">
        <v>136</v>
      </c>
      <c r="B137" s="4" t="s">
        <v>86</v>
      </c>
      <c r="C137" s="4" t="s">
        <v>137</v>
      </c>
      <c r="D137" s="5"/>
      <c r="E137" s="6" t="s">
        <v>694</v>
      </c>
      <c r="F137" s="4" t="s">
        <v>695</v>
      </c>
      <c r="G137" s="7">
        <v>1</v>
      </c>
      <c r="H137" s="7" t="s">
        <v>162</v>
      </c>
      <c r="I137" s="7" t="s">
        <v>696</v>
      </c>
      <c r="J137" s="7" t="s">
        <v>139</v>
      </c>
      <c r="K137" s="7">
        <v>2014</v>
      </c>
      <c r="L137" s="4" t="s">
        <v>16</v>
      </c>
      <c r="M137" s="8"/>
      <c r="N137" s="8"/>
      <c r="O137" s="8"/>
      <c r="P137" s="20"/>
      <c r="Q137" s="4"/>
      <c r="R137" s="4"/>
      <c r="S137" s="4"/>
      <c r="W137" s="4" t="s">
        <v>828</v>
      </c>
    </row>
    <row r="138" spans="1:23">
      <c r="A138" s="1">
        <v>137</v>
      </c>
      <c r="B138" s="4" t="s">
        <v>86</v>
      </c>
      <c r="C138" s="4" t="s">
        <v>204</v>
      </c>
      <c r="D138" s="5"/>
      <c r="E138" s="6" t="s">
        <v>697</v>
      </c>
      <c r="F138" s="4" t="s">
        <v>205</v>
      </c>
      <c r="G138" s="4">
        <v>1</v>
      </c>
      <c r="H138" s="4" t="s">
        <v>142</v>
      </c>
      <c r="I138" s="4" t="s">
        <v>206</v>
      </c>
      <c r="J138" s="4" t="s">
        <v>144</v>
      </c>
      <c r="K138" s="4">
        <v>2012</v>
      </c>
      <c r="L138" s="4" t="s">
        <v>16</v>
      </c>
      <c r="M138" s="8"/>
      <c r="N138" s="8"/>
      <c r="O138" s="8"/>
      <c r="P138" s="20"/>
      <c r="Q138" s="4"/>
      <c r="R138" s="4"/>
      <c r="S138" s="4"/>
      <c r="W138" s="4" t="s">
        <v>829</v>
      </c>
    </row>
    <row r="139" spans="1:23">
      <c r="A139" s="1">
        <v>138</v>
      </c>
      <c r="B139" s="4" t="s">
        <v>86</v>
      </c>
      <c r="C139" s="4" t="s">
        <v>155</v>
      </c>
      <c r="D139" s="5"/>
      <c r="E139" s="6" t="s">
        <v>698</v>
      </c>
      <c r="F139" s="4" t="s">
        <v>163</v>
      </c>
      <c r="G139" s="7">
        <v>1</v>
      </c>
      <c r="H139" s="4" t="s">
        <v>164</v>
      </c>
      <c r="I139" s="4" t="s">
        <v>699</v>
      </c>
      <c r="J139" s="4" t="s">
        <v>139</v>
      </c>
      <c r="K139" s="7">
        <v>2014</v>
      </c>
      <c r="L139" s="4" t="s">
        <v>16</v>
      </c>
      <c r="M139" s="8"/>
      <c r="N139" s="8"/>
      <c r="O139" s="8"/>
      <c r="P139" s="20"/>
      <c r="Q139" s="4"/>
      <c r="R139" s="4"/>
      <c r="S139" s="4"/>
      <c r="W139" s="4" t="s">
        <v>830</v>
      </c>
    </row>
    <row r="140" spans="1:23">
      <c r="A140" s="1">
        <v>139</v>
      </c>
      <c r="B140" s="4" t="s">
        <v>86</v>
      </c>
      <c r="C140" s="4" t="s">
        <v>137</v>
      </c>
      <c r="D140" s="5"/>
      <c r="E140" s="6" t="s">
        <v>700</v>
      </c>
      <c r="F140" s="4" t="s">
        <v>207</v>
      </c>
      <c r="G140" s="7">
        <v>1</v>
      </c>
      <c r="H140" s="7" t="s">
        <v>208</v>
      </c>
      <c r="I140" s="7" t="s">
        <v>701</v>
      </c>
      <c r="J140" s="7" t="s">
        <v>702</v>
      </c>
      <c r="K140" s="7">
        <v>2014</v>
      </c>
      <c r="L140" s="4" t="s">
        <v>16</v>
      </c>
      <c r="M140" s="8"/>
      <c r="N140" s="8"/>
      <c r="O140" s="8"/>
      <c r="P140" s="20"/>
      <c r="Q140" s="4"/>
      <c r="R140" s="4"/>
      <c r="S140" s="4"/>
      <c r="W140" s="4" t="s">
        <v>831</v>
      </c>
    </row>
    <row r="141" spans="1:23">
      <c r="A141" s="1">
        <v>140</v>
      </c>
      <c r="B141" s="4" t="s">
        <v>86</v>
      </c>
      <c r="C141" s="4" t="s">
        <v>137</v>
      </c>
      <c r="D141" s="5"/>
      <c r="E141" s="6" t="s">
        <v>703</v>
      </c>
      <c r="F141" s="4" t="s">
        <v>243</v>
      </c>
      <c r="G141" s="7">
        <v>1</v>
      </c>
      <c r="H141" s="7" t="s">
        <v>232</v>
      </c>
      <c r="I141" s="7" t="s">
        <v>704</v>
      </c>
      <c r="J141" s="7" t="s">
        <v>139</v>
      </c>
      <c r="K141" s="7">
        <v>2014</v>
      </c>
      <c r="L141" s="4" t="s">
        <v>16</v>
      </c>
      <c r="M141" s="8"/>
      <c r="N141" s="8"/>
      <c r="O141" s="8"/>
      <c r="P141" s="20"/>
      <c r="Q141" s="4"/>
      <c r="R141" s="4"/>
      <c r="S141" s="4"/>
      <c r="W141" s="4" t="s">
        <v>832</v>
      </c>
    </row>
    <row r="142" spans="1:23">
      <c r="A142" s="1">
        <v>141</v>
      </c>
      <c r="B142" s="4" t="s">
        <v>86</v>
      </c>
      <c r="C142" s="4" t="s">
        <v>137</v>
      </c>
      <c r="D142" s="5"/>
      <c r="E142" s="6" t="s">
        <v>705</v>
      </c>
      <c r="F142" s="4" t="s">
        <v>244</v>
      </c>
      <c r="G142" s="7">
        <v>1</v>
      </c>
      <c r="H142" s="7" t="s">
        <v>162</v>
      </c>
      <c r="I142" s="7" t="s">
        <v>706</v>
      </c>
      <c r="J142" s="7" t="s">
        <v>139</v>
      </c>
      <c r="K142" s="7">
        <v>2013</v>
      </c>
      <c r="L142" s="4" t="s">
        <v>16</v>
      </c>
      <c r="M142" s="8"/>
      <c r="N142" s="8"/>
      <c r="O142" s="8"/>
      <c r="P142" s="20"/>
      <c r="Q142" s="4"/>
      <c r="R142" s="4"/>
      <c r="S142" s="4"/>
      <c r="W142" s="4" t="s">
        <v>833</v>
      </c>
    </row>
    <row r="143" spans="1:23">
      <c r="A143" s="1">
        <v>142</v>
      </c>
      <c r="B143" s="4" t="s">
        <v>86</v>
      </c>
      <c r="C143" s="4" t="s">
        <v>254</v>
      </c>
      <c r="D143" s="5"/>
      <c r="E143" s="6" t="s">
        <v>362</v>
      </c>
      <c r="F143" s="4" t="s">
        <v>331</v>
      </c>
      <c r="G143" s="7">
        <v>1</v>
      </c>
      <c r="H143" s="7" t="s">
        <v>142</v>
      </c>
      <c r="I143" s="7" t="s">
        <v>440</v>
      </c>
      <c r="J143" s="7" t="s">
        <v>139</v>
      </c>
      <c r="K143" s="7">
        <v>2015</v>
      </c>
      <c r="L143" s="4" t="s">
        <v>16</v>
      </c>
      <c r="M143" s="8"/>
      <c r="N143" s="8"/>
      <c r="O143" s="8"/>
      <c r="P143" s="20"/>
      <c r="Q143" s="4"/>
      <c r="R143" s="4"/>
      <c r="S143" s="4"/>
      <c r="W143" s="4" t="s">
        <v>834</v>
      </c>
    </row>
    <row r="144" spans="1:23">
      <c r="A144" s="1">
        <v>143</v>
      </c>
      <c r="B144" s="4" t="s">
        <v>86</v>
      </c>
      <c r="C144" s="4" t="s">
        <v>254</v>
      </c>
      <c r="D144" s="5"/>
      <c r="E144" s="6" t="s">
        <v>463</v>
      </c>
      <c r="F144" s="4" t="s">
        <v>255</v>
      </c>
      <c r="G144" s="7">
        <v>1</v>
      </c>
      <c r="H144" s="7" t="s">
        <v>13</v>
      </c>
      <c r="I144" s="7" t="s">
        <v>441</v>
      </c>
      <c r="J144" s="7" t="s">
        <v>139</v>
      </c>
      <c r="K144" s="7">
        <v>2013</v>
      </c>
      <c r="L144" s="4" t="s">
        <v>16</v>
      </c>
      <c r="M144" s="8"/>
      <c r="N144" s="8"/>
      <c r="O144" s="8"/>
      <c r="P144" s="20"/>
      <c r="Q144" s="4"/>
      <c r="R144" s="4"/>
      <c r="S144" s="4"/>
      <c r="W144" s="4" t="s">
        <v>835</v>
      </c>
    </row>
    <row r="145" spans="1:23">
      <c r="A145" s="1">
        <v>144</v>
      </c>
      <c r="B145" s="4" t="s">
        <v>86</v>
      </c>
      <c r="C145" s="4" t="s">
        <v>126</v>
      </c>
      <c r="D145" s="5"/>
      <c r="E145" s="6" t="s">
        <v>355</v>
      </c>
      <c r="F145" s="4" t="s">
        <v>191</v>
      </c>
      <c r="G145" s="4">
        <v>1</v>
      </c>
      <c r="H145" s="4" t="s">
        <v>142</v>
      </c>
      <c r="I145" s="4" t="s">
        <v>474</v>
      </c>
      <c r="J145" s="4" t="s">
        <v>144</v>
      </c>
      <c r="K145" s="4">
        <v>2014</v>
      </c>
      <c r="L145" s="4" t="s">
        <v>16</v>
      </c>
      <c r="M145" s="8"/>
      <c r="N145" s="8"/>
      <c r="O145" s="8"/>
      <c r="P145" s="20"/>
      <c r="Q145" s="4"/>
      <c r="R145" s="4"/>
      <c r="S145" s="4"/>
      <c r="W145" s="4" t="s">
        <v>836</v>
      </c>
    </row>
    <row r="146" spans="1:23">
      <c r="A146" s="1">
        <v>145</v>
      </c>
      <c r="B146" s="4" t="s">
        <v>86</v>
      </c>
      <c r="C146" s="4" t="s">
        <v>32</v>
      </c>
      <c r="D146" s="5"/>
      <c r="E146" s="6" t="s">
        <v>356</v>
      </c>
      <c r="F146" s="4" t="s">
        <v>258</v>
      </c>
      <c r="G146" s="7">
        <v>1</v>
      </c>
      <c r="H146" s="7" t="s">
        <v>164</v>
      </c>
      <c r="I146" s="7" t="s">
        <v>442</v>
      </c>
      <c r="J146" s="7" t="s">
        <v>139</v>
      </c>
      <c r="K146" s="7">
        <v>2015</v>
      </c>
      <c r="L146" s="4" t="s">
        <v>16</v>
      </c>
      <c r="M146" s="8"/>
      <c r="N146" s="8"/>
      <c r="O146" s="8"/>
      <c r="P146" s="20"/>
      <c r="Q146" s="4"/>
      <c r="R146" s="4"/>
      <c r="S146" s="4"/>
      <c r="W146" s="4" t="s">
        <v>837</v>
      </c>
    </row>
    <row r="147" spans="1:23">
      <c r="A147" s="1">
        <v>146</v>
      </c>
      <c r="B147" s="4" t="s">
        <v>86</v>
      </c>
      <c r="C147" s="4" t="s">
        <v>137</v>
      </c>
      <c r="D147" s="5"/>
      <c r="E147" s="6" t="s">
        <v>464</v>
      </c>
      <c r="F147" s="4" t="s">
        <v>229</v>
      </c>
      <c r="G147" s="7">
        <v>1</v>
      </c>
      <c r="H147" s="7" t="s">
        <v>142</v>
      </c>
      <c r="I147" s="7" t="s">
        <v>230</v>
      </c>
      <c r="J147" s="7" t="s">
        <v>139</v>
      </c>
      <c r="K147" s="7">
        <v>2014</v>
      </c>
      <c r="L147" s="4" t="s">
        <v>16</v>
      </c>
      <c r="M147" s="8"/>
      <c r="N147" s="8"/>
      <c r="O147" s="8"/>
      <c r="P147" s="20"/>
      <c r="Q147" s="4"/>
      <c r="R147" s="4"/>
      <c r="S147" s="4"/>
      <c r="W147" s="4" t="s">
        <v>838</v>
      </c>
    </row>
    <row r="148" spans="1:23">
      <c r="A148" s="1">
        <v>147</v>
      </c>
      <c r="B148" s="4" t="s">
        <v>86</v>
      </c>
      <c r="C148" s="4" t="s">
        <v>32</v>
      </c>
      <c r="D148" s="5"/>
      <c r="E148" s="6" t="s">
        <v>357</v>
      </c>
      <c r="F148" s="4" t="s">
        <v>179</v>
      </c>
      <c r="G148" s="7">
        <v>1</v>
      </c>
      <c r="H148" s="7" t="s">
        <v>142</v>
      </c>
      <c r="I148" s="4" t="s">
        <v>475</v>
      </c>
      <c r="J148" s="4" t="s">
        <v>139</v>
      </c>
      <c r="K148" s="7">
        <v>2014</v>
      </c>
      <c r="L148" s="4" t="s">
        <v>16</v>
      </c>
      <c r="M148" s="8"/>
      <c r="N148" s="8"/>
      <c r="O148" s="8"/>
      <c r="P148" s="20"/>
      <c r="Q148" s="4"/>
      <c r="R148" s="4"/>
      <c r="S148" s="4"/>
      <c r="W148" s="4" t="s">
        <v>839</v>
      </c>
    </row>
    <row r="149" spans="1:23">
      <c r="A149" s="1">
        <v>148</v>
      </c>
      <c r="B149" s="4" t="s">
        <v>86</v>
      </c>
      <c r="C149" s="4" t="s">
        <v>32</v>
      </c>
      <c r="D149" s="5"/>
      <c r="E149" s="6" t="s">
        <v>358</v>
      </c>
      <c r="F149" s="4" t="s">
        <v>217</v>
      </c>
      <c r="G149" s="4">
        <v>1</v>
      </c>
      <c r="H149" s="4" t="s">
        <v>13</v>
      </c>
      <c r="I149" s="4" t="s">
        <v>476</v>
      </c>
      <c r="J149" s="4" t="s">
        <v>139</v>
      </c>
      <c r="K149" s="4">
        <v>2015</v>
      </c>
      <c r="L149" s="4" t="s">
        <v>16</v>
      </c>
      <c r="M149" s="8"/>
      <c r="N149" s="8"/>
      <c r="O149" s="8"/>
      <c r="P149" s="20"/>
      <c r="Q149" s="4"/>
      <c r="R149" s="4"/>
      <c r="S149" s="4"/>
      <c r="W149" s="4" t="s">
        <v>840</v>
      </c>
    </row>
    <row r="150" spans="1:23">
      <c r="A150" s="1">
        <v>149</v>
      </c>
      <c r="B150" s="4" t="s">
        <v>35</v>
      </c>
      <c r="C150" s="4" t="s">
        <v>277</v>
      </c>
      <c r="D150" s="5"/>
      <c r="E150" s="6" t="s">
        <v>359</v>
      </c>
      <c r="F150" s="4" t="s">
        <v>365</v>
      </c>
      <c r="G150" s="7">
        <v>1</v>
      </c>
      <c r="H150" s="7" t="s">
        <v>13</v>
      </c>
      <c r="I150" s="7" t="s">
        <v>278</v>
      </c>
      <c r="J150" s="7" t="s">
        <v>279</v>
      </c>
      <c r="K150" s="7">
        <v>2013</v>
      </c>
      <c r="L150" s="4" t="s">
        <v>16</v>
      </c>
      <c r="M150" s="8"/>
      <c r="N150" s="8"/>
      <c r="O150" s="8"/>
      <c r="P150" s="20"/>
      <c r="Q150" s="4"/>
      <c r="R150" s="4"/>
      <c r="S150" s="4"/>
      <c r="W150" s="4" t="s">
        <v>841</v>
      </c>
    </row>
    <row r="151" spans="1:23">
      <c r="A151" s="1">
        <v>150</v>
      </c>
      <c r="B151" s="4" t="s">
        <v>35</v>
      </c>
      <c r="C151" s="4" t="s">
        <v>281</v>
      </c>
      <c r="D151" s="5"/>
      <c r="E151" s="6" t="s">
        <v>465</v>
      </c>
      <c r="F151" s="4" t="s">
        <v>282</v>
      </c>
      <c r="G151" s="4">
        <v>1</v>
      </c>
      <c r="H151" s="4" t="s">
        <v>13</v>
      </c>
      <c r="I151" s="4" t="s">
        <v>283</v>
      </c>
      <c r="J151" s="4" t="s">
        <v>284</v>
      </c>
      <c r="K151" s="4">
        <v>2016</v>
      </c>
      <c r="L151" s="4" t="s">
        <v>16</v>
      </c>
      <c r="M151" s="8"/>
      <c r="N151" s="8"/>
      <c r="O151" s="8"/>
      <c r="P151" s="20"/>
      <c r="Q151" s="4"/>
      <c r="R151" s="4"/>
      <c r="S151" s="4"/>
      <c r="W151" s="4" t="s">
        <v>842</v>
      </c>
    </row>
    <row r="152" spans="1:23">
      <c r="A152" s="1">
        <v>151</v>
      </c>
      <c r="B152" s="4" t="s">
        <v>35</v>
      </c>
      <c r="C152" s="4" t="s">
        <v>36</v>
      </c>
      <c r="D152" s="5"/>
      <c r="E152" s="6" t="s">
        <v>360</v>
      </c>
      <c r="F152" s="4" t="s">
        <v>274</v>
      </c>
      <c r="G152" s="4">
        <v>1</v>
      </c>
      <c r="H152" s="4" t="s">
        <v>13</v>
      </c>
      <c r="I152" s="4" t="s">
        <v>275</v>
      </c>
      <c r="J152" s="4" t="s">
        <v>276</v>
      </c>
      <c r="K152" s="4">
        <v>2013</v>
      </c>
      <c r="L152" s="4" t="s">
        <v>16</v>
      </c>
      <c r="M152" s="8"/>
      <c r="N152" s="8"/>
      <c r="O152" s="8"/>
      <c r="P152" s="20"/>
      <c r="Q152" s="4"/>
      <c r="R152" s="4"/>
      <c r="S152" s="4"/>
      <c r="W152" s="4" t="s">
        <v>843</v>
      </c>
    </row>
    <row r="153" spans="1:23">
      <c r="A153" s="1">
        <v>152</v>
      </c>
      <c r="B153" s="4" t="s">
        <v>35</v>
      </c>
      <c r="C153" s="4" t="s">
        <v>220</v>
      </c>
      <c r="D153" s="5"/>
      <c r="E153" s="6" t="s">
        <v>361</v>
      </c>
      <c r="F153" s="4" t="s">
        <v>285</v>
      </c>
      <c r="G153" s="4">
        <v>1</v>
      </c>
      <c r="H153" s="4" t="s">
        <v>13</v>
      </c>
      <c r="I153" s="4" t="s">
        <v>283</v>
      </c>
      <c r="J153" s="4" t="s">
        <v>284</v>
      </c>
      <c r="K153" s="4">
        <v>2015</v>
      </c>
      <c r="L153" s="4" t="s">
        <v>16</v>
      </c>
      <c r="M153" s="8"/>
      <c r="N153" s="8"/>
      <c r="O153" s="8"/>
      <c r="P153" s="20"/>
      <c r="Q153" s="4"/>
      <c r="R153" s="4"/>
      <c r="S153" s="4"/>
      <c r="W153" s="4" t="s">
        <v>844</v>
      </c>
    </row>
    <row r="154" spans="1:23">
      <c r="A154" s="1">
        <v>153</v>
      </c>
      <c r="B154" s="4" t="s">
        <v>35</v>
      </c>
      <c r="C154" s="4" t="s">
        <v>281</v>
      </c>
      <c r="D154" s="5"/>
      <c r="E154" s="6" t="s">
        <v>351</v>
      </c>
      <c r="F154" s="7" t="s">
        <v>434</v>
      </c>
      <c r="G154" s="4">
        <v>1</v>
      </c>
      <c r="H154" s="4" t="s">
        <v>13</v>
      </c>
      <c r="I154" s="4" t="s">
        <v>477</v>
      </c>
      <c r="J154" s="4" t="s">
        <v>288</v>
      </c>
      <c r="K154" s="4">
        <v>2013</v>
      </c>
      <c r="L154" s="4" t="s">
        <v>16</v>
      </c>
      <c r="M154" s="8"/>
      <c r="N154" s="8"/>
      <c r="O154" s="8"/>
      <c r="P154" s="20"/>
      <c r="Q154" s="4" t="s">
        <v>424</v>
      </c>
      <c r="R154" s="4" t="s">
        <v>384</v>
      </c>
      <c r="S154" s="4" t="s">
        <v>435</v>
      </c>
      <c r="W154" s="4" t="s">
        <v>845</v>
      </c>
    </row>
    <row r="155" spans="1:23">
      <c r="A155" s="1">
        <v>154</v>
      </c>
      <c r="B155" s="4" t="s">
        <v>35</v>
      </c>
      <c r="C155" s="4" t="s">
        <v>145</v>
      </c>
      <c r="D155" s="5"/>
      <c r="E155" s="9" t="s">
        <v>466</v>
      </c>
      <c r="F155" s="7" t="s">
        <v>146</v>
      </c>
      <c r="G155" s="7">
        <v>1</v>
      </c>
      <c r="H155" s="7" t="s">
        <v>142</v>
      </c>
      <c r="I155" s="7" t="s">
        <v>478</v>
      </c>
      <c r="J155" s="7" t="s">
        <v>139</v>
      </c>
      <c r="K155" s="7">
        <v>2013</v>
      </c>
      <c r="L155" s="4" t="s">
        <v>16</v>
      </c>
      <c r="M155" s="8"/>
      <c r="N155" s="8"/>
      <c r="O155" s="8"/>
      <c r="P155" s="20"/>
      <c r="Q155" s="4"/>
      <c r="R155" s="4"/>
      <c r="S155" s="4"/>
      <c r="W155" s="4" t="s">
        <v>846</v>
      </c>
    </row>
    <row r="156" spans="1:23">
      <c r="A156" s="1">
        <v>155</v>
      </c>
      <c r="B156" s="4" t="s">
        <v>35</v>
      </c>
      <c r="C156" s="4" t="s">
        <v>145</v>
      </c>
      <c r="D156" s="5"/>
      <c r="E156" s="9" t="s">
        <v>352</v>
      </c>
      <c r="F156" s="7" t="s">
        <v>180</v>
      </c>
      <c r="G156" s="7">
        <v>1</v>
      </c>
      <c r="H156" s="7" t="s">
        <v>142</v>
      </c>
      <c r="I156" s="7" t="s">
        <v>181</v>
      </c>
      <c r="J156" s="7" t="s">
        <v>139</v>
      </c>
      <c r="K156" s="7">
        <v>2014</v>
      </c>
      <c r="L156" s="4" t="s">
        <v>16</v>
      </c>
      <c r="M156" s="8"/>
      <c r="N156" s="8"/>
      <c r="O156" s="8"/>
      <c r="P156" s="20"/>
      <c r="Q156" s="4"/>
      <c r="R156" s="4"/>
      <c r="S156" s="4"/>
      <c r="W156" s="4" t="s">
        <v>847</v>
      </c>
    </row>
    <row r="157" spans="1:23">
      <c r="A157" s="1">
        <v>156</v>
      </c>
      <c r="B157" s="4" t="s">
        <v>35</v>
      </c>
      <c r="C157" s="4" t="s">
        <v>314</v>
      </c>
      <c r="D157" s="5"/>
      <c r="E157" s="9" t="s">
        <v>467</v>
      </c>
      <c r="F157" s="4" t="s">
        <v>315</v>
      </c>
      <c r="G157" s="4">
        <v>1</v>
      </c>
      <c r="H157" s="4" t="s">
        <v>13</v>
      </c>
      <c r="I157" s="4" t="s">
        <v>316</v>
      </c>
      <c r="J157" s="7" t="s">
        <v>317</v>
      </c>
      <c r="K157" s="4">
        <v>2016</v>
      </c>
      <c r="L157" s="4" t="s">
        <v>16</v>
      </c>
      <c r="M157" s="8"/>
      <c r="N157" s="8"/>
      <c r="O157" s="8"/>
      <c r="P157" s="20"/>
      <c r="Q157" s="4"/>
      <c r="R157" s="4"/>
      <c r="S157" s="4"/>
      <c r="W157" s="4" t="s">
        <v>848</v>
      </c>
    </row>
    <row r="158" spans="1:23">
      <c r="A158" s="1">
        <v>157</v>
      </c>
      <c r="B158" s="4" t="s">
        <v>35</v>
      </c>
      <c r="C158" s="4" t="s">
        <v>220</v>
      </c>
      <c r="D158" s="5"/>
      <c r="E158" s="6" t="s">
        <v>468</v>
      </c>
      <c r="F158" s="4" t="s">
        <v>289</v>
      </c>
      <c r="G158" s="4">
        <v>1</v>
      </c>
      <c r="H158" s="4" t="s">
        <v>13</v>
      </c>
      <c r="I158" s="4" t="s">
        <v>290</v>
      </c>
      <c r="J158" s="4" t="s">
        <v>288</v>
      </c>
      <c r="K158" s="4">
        <v>2013</v>
      </c>
      <c r="L158" s="4" t="s">
        <v>16</v>
      </c>
      <c r="M158" s="8"/>
      <c r="N158" s="8"/>
      <c r="O158" s="8"/>
      <c r="P158" s="20"/>
      <c r="Q158" s="4"/>
      <c r="R158" s="4"/>
      <c r="S158" s="4"/>
      <c r="W158" s="4" t="s">
        <v>849</v>
      </c>
    </row>
    <row r="159" spans="1:23">
      <c r="A159" s="1">
        <v>158</v>
      </c>
      <c r="B159" s="4" t="s">
        <v>35</v>
      </c>
      <c r="C159" s="4" t="s">
        <v>256</v>
      </c>
      <c r="D159" s="5"/>
      <c r="E159" s="6" t="s">
        <v>353</v>
      </c>
      <c r="F159" s="4" t="s">
        <v>257</v>
      </c>
      <c r="G159" s="4">
        <v>1</v>
      </c>
      <c r="H159" s="4" t="s">
        <v>13</v>
      </c>
      <c r="I159" s="4" t="s">
        <v>479</v>
      </c>
      <c r="J159" s="4" t="s">
        <v>214</v>
      </c>
      <c r="K159" s="4">
        <v>2015</v>
      </c>
      <c r="L159" s="4" t="s">
        <v>16</v>
      </c>
      <c r="M159" s="8"/>
      <c r="N159" s="8"/>
      <c r="O159" s="8"/>
      <c r="P159" s="20"/>
      <c r="Q159" s="4"/>
      <c r="R159" s="4"/>
      <c r="S159" s="4"/>
      <c r="W159" s="4" t="s">
        <v>850</v>
      </c>
    </row>
    <row r="160" spans="1:23">
      <c r="A160" s="1">
        <v>159</v>
      </c>
      <c r="B160" s="4" t="s">
        <v>35</v>
      </c>
      <c r="C160" s="4" t="s">
        <v>294</v>
      </c>
      <c r="D160" s="5"/>
      <c r="E160" s="9" t="s">
        <v>354</v>
      </c>
      <c r="F160" s="7" t="s">
        <v>295</v>
      </c>
      <c r="G160" s="7">
        <v>1</v>
      </c>
      <c r="H160" s="7" t="s">
        <v>13</v>
      </c>
      <c r="I160" s="7" t="s">
        <v>296</v>
      </c>
      <c r="J160" s="7" t="s">
        <v>297</v>
      </c>
      <c r="K160" s="7">
        <v>2012</v>
      </c>
      <c r="L160" s="4" t="s">
        <v>16</v>
      </c>
      <c r="M160" s="8"/>
      <c r="N160" s="8"/>
      <c r="O160" s="8"/>
      <c r="P160" s="20"/>
      <c r="Q160" s="4"/>
      <c r="R160" s="4"/>
      <c r="S160" s="4"/>
      <c r="W160" s="4" t="s">
        <v>851</v>
      </c>
    </row>
    <row r="161" spans="1:23">
      <c r="A161" s="1">
        <v>160</v>
      </c>
      <c r="B161" s="4" t="s">
        <v>35</v>
      </c>
      <c r="C161" s="4" t="s">
        <v>291</v>
      </c>
      <c r="D161" s="5"/>
      <c r="E161" s="9" t="s">
        <v>347</v>
      </c>
      <c r="F161" s="7" t="s">
        <v>292</v>
      </c>
      <c r="G161" s="7">
        <v>1</v>
      </c>
      <c r="H161" s="7" t="s">
        <v>13</v>
      </c>
      <c r="I161" s="7" t="s">
        <v>293</v>
      </c>
      <c r="J161" s="7" t="s">
        <v>288</v>
      </c>
      <c r="K161" s="7">
        <v>2013</v>
      </c>
      <c r="L161" s="4" t="s">
        <v>16</v>
      </c>
      <c r="M161" s="8"/>
      <c r="N161" s="8"/>
      <c r="O161" s="8"/>
      <c r="P161" s="20"/>
      <c r="Q161" s="4"/>
      <c r="R161" s="4"/>
      <c r="S161" s="4"/>
      <c r="W161" s="4" t="s">
        <v>852</v>
      </c>
    </row>
    <row r="162" spans="1:23">
      <c r="A162" s="1">
        <v>161</v>
      </c>
      <c r="B162" s="4" t="s">
        <v>35</v>
      </c>
      <c r="C162" s="4" t="s">
        <v>323</v>
      </c>
      <c r="D162" s="5"/>
      <c r="E162" s="6" t="s">
        <v>348</v>
      </c>
      <c r="F162" s="4" t="s">
        <v>324</v>
      </c>
      <c r="G162" s="4">
        <v>1</v>
      </c>
      <c r="H162" s="4" t="s">
        <v>142</v>
      </c>
      <c r="I162" s="4" t="s">
        <v>480</v>
      </c>
      <c r="J162" s="4" t="s">
        <v>139</v>
      </c>
      <c r="K162" s="4">
        <v>2014</v>
      </c>
      <c r="L162" s="4" t="s">
        <v>16</v>
      </c>
      <c r="M162" s="8"/>
      <c r="N162" s="8"/>
      <c r="O162" s="8"/>
      <c r="P162" s="20"/>
      <c r="Q162" s="4"/>
      <c r="R162" s="4"/>
      <c r="S162" s="4"/>
      <c r="W162" s="4" t="s">
        <v>853</v>
      </c>
    </row>
    <row r="163" spans="1:23">
      <c r="A163" s="1">
        <v>162</v>
      </c>
      <c r="B163" s="4" t="s">
        <v>35</v>
      </c>
      <c r="C163" s="4" t="s">
        <v>145</v>
      </c>
      <c r="D163" s="5"/>
      <c r="E163" s="9" t="s">
        <v>469</v>
      </c>
      <c r="F163" s="7" t="s">
        <v>209</v>
      </c>
      <c r="G163" s="7">
        <v>1</v>
      </c>
      <c r="H163" s="7" t="s">
        <v>13</v>
      </c>
      <c r="I163" s="7" t="s">
        <v>481</v>
      </c>
      <c r="J163" s="7" t="s">
        <v>139</v>
      </c>
      <c r="K163" s="7">
        <v>2014</v>
      </c>
      <c r="L163" s="4" t="s">
        <v>16</v>
      </c>
      <c r="M163" s="8"/>
      <c r="N163" s="8"/>
      <c r="O163" s="8"/>
      <c r="P163" s="20"/>
      <c r="Q163" s="4"/>
      <c r="R163" s="4"/>
      <c r="S163" s="4"/>
      <c r="W163" s="4" t="s">
        <v>854</v>
      </c>
    </row>
    <row r="164" spans="1:23">
      <c r="A164" s="1">
        <v>163</v>
      </c>
      <c r="B164" s="4" t="s">
        <v>35</v>
      </c>
      <c r="C164" s="4" t="s">
        <v>140</v>
      </c>
      <c r="D164" s="5"/>
      <c r="E164" s="6" t="s">
        <v>393</v>
      </c>
      <c r="F164" s="4" t="s">
        <v>436</v>
      </c>
      <c r="G164" s="4">
        <v>1</v>
      </c>
      <c r="H164" s="7" t="s">
        <v>482</v>
      </c>
      <c r="I164" s="4" t="s">
        <v>273</v>
      </c>
      <c r="J164" s="4" t="s">
        <v>219</v>
      </c>
      <c r="K164" s="7">
        <v>2017</v>
      </c>
      <c r="L164" s="4" t="s">
        <v>16</v>
      </c>
      <c r="M164" s="8"/>
      <c r="N164" s="8"/>
      <c r="O164" s="8"/>
      <c r="P164" s="20"/>
      <c r="Q164" s="4" t="s">
        <v>439</v>
      </c>
      <c r="R164" s="4" t="s">
        <v>392</v>
      </c>
      <c r="S164" s="14" t="s">
        <v>428</v>
      </c>
      <c r="W164" s="4" t="s">
        <v>855</v>
      </c>
    </row>
    <row r="165" spans="1:23">
      <c r="A165" s="1">
        <v>164</v>
      </c>
      <c r="B165" s="4" t="s">
        <v>35</v>
      </c>
      <c r="C165" s="4" t="s">
        <v>281</v>
      </c>
      <c r="D165" s="5"/>
      <c r="E165" s="6" t="s">
        <v>349</v>
      </c>
      <c r="F165" s="4" t="s">
        <v>286</v>
      </c>
      <c r="G165" s="4">
        <v>1</v>
      </c>
      <c r="H165" s="4" t="s">
        <v>13</v>
      </c>
      <c r="I165" s="4" t="s">
        <v>283</v>
      </c>
      <c r="J165" s="4" t="s">
        <v>284</v>
      </c>
      <c r="K165" s="4">
        <v>2014</v>
      </c>
      <c r="L165" s="4" t="s">
        <v>16</v>
      </c>
      <c r="M165" s="8"/>
      <c r="N165" s="8"/>
      <c r="O165" s="8"/>
      <c r="P165" s="20"/>
      <c r="Q165" s="4"/>
      <c r="R165" s="4"/>
      <c r="S165" s="4"/>
      <c r="W165" s="4" t="s">
        <v>856</v>
      </c>
    </row>
    <row r="166" spans="1:23">
      <c r="A166" s="1">
        <v>165</v>
      </c>
      <c r="B166" s="4" t="s">
        <v>35</v>
      </c>
      <c r="C166" s="4" t="s">
        <v>281</v>
      </c>
      <c r="D166" s="5"/>
      <c r="E166" s="9" t="s">
        <v>350</v>
      </c>
      <c r="F166" s="7" t="s">
        <v>333</v>
      </c>
      <c r="G166" s="7">
        <v>1</v>
      </c>
      <c r="H166" s="7" t="s">
        <v>13</v>
      </c>
      <c r="I166" s="7" t="s">
        <v>483</v>
      </c>
      <c r="J166" s="7" t="s">
        <v>284</v>
      </c>
      <c r="K166" s="7">
        <v>2016</v>
      </c>
      <c r="L166" s="4" t="s">
        <v>16</v>
      </c>
      <c r="M166" s="8"/>
      <c r="N166" s="8"/>
      <c r="O166" s="8"/>
      <c r="P166" s="20"/>
      <c r="Q166" s="4"/>
      <c r="R166" s="4"/>
      <c r="S166" s="4"/>
      <c r="W166" s="4" t="s">
        <v>857</v>
      </c>
    </row>
    <row r="167" spans="1:23">
      <c r="A167" s="1">
        <v>166</v>
      </c>
      <c r="B167" s="4" t="s">
        <v>35</v>
      </c>
      <c r="C167" s="4" t="s">
        <v>281</v>
      </c>
      <c r="D167" s="5"/>
      <c r="E167" s="9" t="s">
        <v>344</v>
      </c>
      <c r="F167" s="7" t="s">
        <v>287</v>
      </c>
      <c r="G167" s="7">
        <v>1</v>
      </c>
      <c r="H167" s="7" t="s">
        <v>13</v>
      </c>
      <c r="I167" s="7" t="s">
        <v>283</v>
      </c>
      <c r="J167" s="7" t="s">
        <v>284</v>
      </c>
      <c r="K167" s="7">
        <v>2015</v>
      </c>
      <c r="L167" s="4" t="s">
        <v>16</v>
      </c>
      <c r="M167" s="8"/>
      <c r="N167" s="8"/>
      <c r="O167" s="8"/>
      <c r="P167" s="20"/>
      <c r="Q167" s="4"/>
      <c r="R167" s="4"/>
      <c r="S167" s="4"/>
      <c r="W167" s="4" t="s">
        <v>858</v>
      </c>
    </row>
    <row r="168" spans="1:23">
      <c r="A168" s="1">
        <v>167</v>
      </c>
      <c r="B168" s="4" t="s">
        <v>35</v>
      </c>
      <c r="C168" s="4" t="s">
        <v>220</v>
      </c>
      <c r="D168" s="5"/>
      <c r="E168" s="9" t="s">
        <v>470</v>
      </c>
      <c r="F168" s="7" t="s">
        <v>366</v>
      </c>
      <c r="G168" s="7">
        <v>1</v>
      </c>
      <c r="H168" s="7" t="s">
        <v>164</v>
      </c>
      <c r="I168" s="7" t="s">
        <v>221</v>
      </c>
      <c r="J168" s="7" t="s">
        <v>219</v>
      </c>
      <c r="K168" s="7">
        <v>2015</v>
      </c>
      <c r="L168" s="4" t="s">
        <v>16</v>
      </c>
      <c r="M168" s="8"/>
      <c r="N168" s="8"/>
      <c r="O168" s="8"/>
      <c r="P168" s="20"/>
      <c r="Q168" s="4"/>
      <c r="R168" s="4"/>
      <c r="S168" s="4"/>
      <c r="W168" s="4" t="s">
        <v>859</v>
      </c>
    </row>
    <row r="169" spans="1:23">
      <c r="A169" s="1">
        <v>168</v>
      </c>
      <c r="B169" s="4" t="s">
        <v>35</v>
      </c>
      <c r="C169" s="4" t="s">
        <v>145</v>
      </c>
      <c r="D169" s="5"/>
      <c r="E169" s="6" t="s">
        <v>345</v>
      </c>
      <c r="F169" s="4" t="s">
        <v>147</v>
      </c>
      <c r="G169" s="7">
        <v>1</v>
      </c>
      <c r="H169" s="4" t="s">
        <v>142</v>
      </c>
      <c r="I169" s="4" t="s">
        <v>484</v>
      </c>
      <c r="J169" s="4" t="s">
        <v>139</v>
      </c>
      <c r="K169" s="7">
        <v>2014</v>
      </c>
      <c r="L169" s="4" t="s">
        <v>16</v>
      </c>
      <c r="M169" s="8"/>
      <c r="N169" s="8"/>
      <c r="O169" s="8"/>
      <c r="P169" s="20"/>
      <c r="Q169" s="4"/>
      <c r="R169" s="4"/>
      <c r="S169" s="4"/>
      <c r="W169" s="4" t="s">
        <v>860</v>
      </c>
    </row>
    <row r="170" spans="1:23">
      <c r="A170" s="1">
        <v>169</v>
      </c>
      <c r="B170" s="4" t="s">
        <v>35</v>
      </c>
      <c r="C170" s="4" t="s">
        <v>259</v>
      </c>
      <c r="D170" s="5"/>
      <c r="E170" s="9" t="s">
        <v>471</v>
      </c>
      <c r="F170" s="7" t="s">
        <v>260</v>
      </c>
      <c r="G170" s="7">
        <v>1</v>
      </c>
      <c r="H170" s="7" t="s">
        <v>13</v>
      </c>
      <c r="I170" s="7" t="s">
        <v>261</v>
      </c>
      <c r="J170" s="7" t="s">
        <v>71</v>
      </c>
      <c r="K170" s="7">
        <v>2013</v>
      </c>
      <c r="L170" s="4" t="s">
        <v>16</v>
      </c>
      <c r="M170" s="8"/>
      <c r="N170" s="8"/>
      <c r="O170" s="8"/>
      <c r="P170" s="20"/>
      <c r="Q170" s="4"/>
      <c r="R170" s="4"/>
      <c r="S170" s="4"/>
      <c r="W170" s="4" t="s">
        <v>861</v>
      </c>
    </row>
    <row r="171" spans="1:23">
      <c r="A171" s="1">
        <v>170</v>
      </c>
      <c r="B171" s="4" t="s">
        <v>35</v>
      </c>
      <c r="C171" s="4" t="s">
        <v>66</v>
      </c>
      <c r="D171" s="5"/>
      <c r="E171" s="9" t="s">
        <v>472</v>
      </c>
      <c r="F171" s="7" t="s">
        <v>67</v>
      </c>
      <c r="G171" s="7">
        <v>1</v>
      </c>
      <c r="H171" s="7" t="s">
        <v>13</v>
      </c>
      <c r="I171" s="7" t="s">
        <v>485</v>
      </c>
      <c r="J171" s="7" t="s">
        <v>50</v>
      </c>
      <c r="K171" s="7">
        <v>2014</v>
      </c>
      <c r="L171" s="4" t="s">
        <v>16</v>
      </c>
      <c r="M171" s="8"/>
      <c r="N171" s="8"/>
      <c r="O171" s="8"/>
      <c r="P171" s="20"/>
      <c r="Q171" s="4"/>
      <c r="R171" s="4"/>
      <c r="S171" s="4"/>
      <c r="W171" s="4" t="s">
        <v>862</v>
      </c>
    </row>
    <row r="172" spans="1:23">
      <c r="A172" s="1">
        <v>171</v>
      </c>
      <c r="B172" s="4" t="s">
        <v>35</v>
      </c>
      <c r="C172" s="4" t="s">
        <v>36</v>
      </c>
      <c r="D172" s="5"/>
      <c r="E172" s="9" t="s">
        <v>346</v>
      </c>
      <c r="F172" s="7" t="s">
        <v>37</v>
      </c>
      <c r="G172" s="7">
        <v>1</v>
      </c>
      <c r="H172" s="7" t="s">
        <v>13</v>
      </c>
      <c r="I172" s="7" t="s">
        <v>38</v>
      </c>
      <c r="J172" s="7" t="s">
        <v>39</v>
      </c>
      <c r="K172" s="7">
        <v>2012</v>
      </c>
      <c r="L172" s="4" t="s">
        <v>16</v>
      </c>
      <c r="M172" s="8"/>
      <c r="N172" s="8"/>
      <c r="O172" s="8"/>
      <c r="P172" s="20"/>
      <c r="Q172" s="4"/>
      <c r="R172" s="4"/>
      <c r="S172" s="4"/>
      <c r="W172" s="4" t="s">
        <v>863</v>
      </c>
    </row>
    <row r="173" spans="1:23">
      <c r="A173" s="1">
        <v>172</v>
      </c>
      <c r="B173" s="4" t="s">
        <v>10</v>
      </c>
      <c r="C173" s="4" t="s">
        <v>21</v>
      </c>
      <c r="D173" s="5"/>
      <c r="E173" s="6" t="s">
        <v>473</v>
      </c>
      <c r="F173" s="4" t="s">
        <v>22</v>
      </c>
      <c r="G173" s="4">
        <v>1</v>
      </c>
      <c r="H173" s="4" t="s">
        <v>23</v>
      </c>
      <c r="I173" s="4" t="s">
        <v>486</v>
      </c>
      <c r="J173" s="4" t="s">
        <v>24</v>
      </c>
      <c r="K173" s="4">
        <v>2013</v>
      </c>
      <c r="L173" s="4" t="s">
        <v>16</v>
      </c>
      <c r="M173" s="12">
        <v>280</v>
      </c>
      <c r="N173" s="12">
        <v>9800</v>
      </c>
      <c r="O173" s="13">
        <v>6166</v>
      </c>
      <c r="P173" s="21" t="s">
        <v>342</v>
      </c>
      <c r="Q173" s="4"/>
      <c r="R173" s="4"/>
      <c r="S173" s="4"/>
      <c r="W173" s="4" t="s">
        <v>864</v>
      </c>
    </row>
    <row r="174" spans="1:23">
      <c r="S174" s="3"/>
    </row>
    <row r="176" spans="1:23">
      <c r="J176" s="30"/>
    </row>
    <row r="180" spans="6:6">
      <c r="F180" s="30"/>
    </row>
    <row r="181" spans="6:6">
      <c r="F181" s="30"/>
    </row>
    <row r="182" spans="6:6">
      <c r="F182" s="30"/>
    </row>
    <row r="183" spans="6:6">
      <c r="F183" s="30"/>
    </row>
    <row r="184" spans="6:6">
      <c r="F184" s="32"/>
    </row>
  </sheetData>
  <phoneticPr fontId="1" type="noConversion"/>
  <conditionalFormatting sqref="E1:E96 E98:E1048576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iRead165筆172冊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A00723</cp:lastModifiedBy>
  <dcterms:created xsi:type="dcterms:W3CDTF">2017-07-26T06:15:28Z</dcterms:created>
  <dcterms:modified xsi:type="dcterms:W3CDTF">2017-10-17T07:34:38Z</dcterms:modified>
</cp:coreProperties>
</file>